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5968e10e931de6e1/Skrivbord/GI LID/Survey results/"/>
    </mc:Choice>
  </mc:AlternateContent>
  <xr:revisionPtr revIDLastSave="1726" documentId="8_{EFE04CFC-B4EF-4873-AB11-287FE039C9FF}" xr6:coauthVersionLast="47" xr6:coauthVersionMax="47" xr10:uidLastSave="{A5D8EDD3-99A3-47A2-A2BB-D02526CC6142}"/>
  <bookViews>
    <workbookView xWindow="660" yWindow="1545" windowWidth="25755" windowHeight="13005" activeTab="1" xr2:uid="{7CCE4C5F-D94E-476D-A9DC-8CD1A34C1621}"/>
  </bookViews>
  <sheets>
    <sheet name="Charts" sheetId="1" r:id="rId1"/>
    <sheet name="Underserved communities" sheetId="8" r:id="rId2"/>
    <sheet name="Barriers" sheetId="3" r:id="rId3"/>
    <sheet name="Contaminants" sheetId="4" r:id="rId4"/>
    <sheet name="Negative impacts" sheetId="2" r:id="rId5"/>
    <sheet name="practical problems14(a). Please" sheetId="5" r:id="rId6"/>
    <sheet name="Research needs" sheetId="6" r:id="rId7"/>
    <sheet name="Education, extension, research"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8" l="1"/>
  <c r="E4" i="8"/>
  <c r="G4" i="8" l="1"/>
  <c r="F5" i="8" s="1"/>
  <c r="E5" i="8" l="1"/>
</calcChain>
</file>

<file path=xl/sharedStrings.xml><?xml version="1.0" encoding="utf-8"?>
<sst xmlns="http://schemas.openxmlformats.org/spreadsheetml/2006/main" count="3851" uniqueCount="1694">
  <si>
    <t>Responses</t>
  </si>
  <si>
    <t>Count</t>
  </si>
  <si>
    <t>Percentage</t>
  </si>
  <si>
    <t>Policy and planning</t>
  </si>
  <si>
    <t>Research and development</t>
  </si>
  <si>
    <t>Education, outreach and communication</t>
  </si>
  <si>
    <t>Implementation</t>
  </si>
  <si>
    <t>Regulation</t>
  </si>
  <si>
    <t>Other</t>
  </si>
  <si>
    <t>Research &amp; development</t>
  </si>
  <si>
    <t>Policy &amp; planning</t>
  </si>
  <si>
    <t>Education, outreach, communication</t>
  </si>
  <si>
    <t>Green roofs/walls</t>
  </si>
  <si>
    <t>Bioretention cells</t>
  </si>
  <si>
    <t>Rainwater harvesting</t>
  </si>
  <si>
    <t>Constructed wetlands</t>
  </si>
  <si>
    <t>Rain gardens</t>
  </si>
  <si>
    <t>Buffer/filter strips</t>
  </si>
  <si>
    <t>Bioswales</t>
  </si>
  <si>
    <t>Permeable pavements</t>
  </si>
  <si>
    <t>Infiltration basins/trenches</t>
  </si>
  <si>
    <t xml:space="preserve">Other </t>
  </si>
  <si>
    <t>Improve water quality</t>
  </si>
  <si>
    <t>Protect water bodies / improve habitats</t>
  </si>
  <si>
    <t>Reduce runoff / flood risk</t>
  </si>
  <si>
    <t>Improve water availability</t>
  </si>
  <si>
    <t>Improve air quality / mitigate heat stress</t>
  </si>
  <si>
    <t>Enhance aesthetics / recreation</t>
  </si>
  <si>
    <t>Reduce combined sewer overflow</t>
  </si>
  <si>
    <t>Nutrients</t>
  </si>
  <si>
    <t>Sediments</t>
  </si>
  <si>
    <t>Heavy metals</t>
  </si>
  <si>
    <t>Synthetical chemicals</t>
  </si>
  <si>
    <t>Contaminants of emerging concerns</t>
  </si>
  <si>
    <t>Others</t>
  </si>
  <si>
    <t>10.Have you noticed any negative impacts resulting from the applied GI/LID? If “.”, please describe the specific negative impacts?</t>
  </si>
  <si>
    <t xml:space="preserve"> </t>
  </si>
  <si>
    <t>Yes (Please specify):in progress of determining if GSI retrofits reduce the lifespan of the parking lot at the main campus (cracks and seepage)</t>
  </si>
  <si>
    <t>Yes (Please specify):Water coming out of a GSI basin had higher Cl (salt) than the water coming inYes It seemed that the basin was a sink for road salt, etcYes</t>
  </si>
  <si>
    <t>Yes (Please specify):lack of or poor maintenance leading to failures</t>
  </si>
  <si>
    <t>Yes (Please specify):When not properly installed/maintained, because an eyesore for the community and prevents further adoption of practices and policiesYes</t>
  </si>
  <si>
    <t>Yes (Please specify):Performance wains without proper maintenanceYes Can be seen as an eye sore to the community if not maintainedYes May act as a source of chloride to groundwater in cold climates with road salting in the winterYes</t>
  </si>
  <si>
    <t>Yes (Please specify):If not maintained/accepted by community can have consequence - seen GI in cities filled with trash, water doesn't drain in correct timeframe attracts mosquitos</t>
  </si>
  <si>
    <t>Yes (Please specify):Community response to changed aesthetics</t>
  </si>
  <si>
    <t>Yes (Please specify):Costs and space</t>
  </si>
  <si>
    <t>Yes (Please specify):Maintenance is always critical to performance and public acceptanceYes</t>
  </si>
  <si>
    <t>Yes (Please specify):Maintenance issues and bioswales  becoming a muddy ditchYes</t>
  </si>
  <si>
    <t>Yes (Please specify):Do not work in high groundwater or freezing conditions</t>
  </si>
  <si>
    <t>Yes (Please specify):replacing larger SCMs with more smaller ones takes more maintenanceYes Residential maintenance is difficultYes D type soils are hard to get to infiltrate so more testing is needed to ensure it will infiltrateYes</t>
  </si>
  <si>
    <t>Yes (Please specify):poorly constructed GSI can be damaging</t>
  </si>
  <si>
    <t>Yes (Please specify):poor maintenance</t>
  </si>
  <si>
    <t>Yes (Please specify):Increase maintenance/ difficult to maintain and expensive to install</t>
  </si>
  <si>
    <t>Yes (Please specify):Often EYes coli concentrations increase after a GI BMPYes GI/LID not really meant to handle flood conditions, but often mis-used or mis-understood and incorrectly appliedYes</t>
  </si>
  <si>
    <t>Yes (Please specify):In early stages only, nutrient export from newly constructed bioretention practices because of high P, N in compost in soil media</t>
  </si>
  <si>
    <t>Yes (Please specify):blight if not maintained</t>
  </si>
  <si>
    <t>Yes (Please specify):lack of knowledge or manpower to maintain bioretention</t>
  </si>
  <si>
    <t>Yes (Please specify):maintenance expense</t>
  </si>
  <si>
    <t>Yes (Please specify):Getting the water into the facilities and cost of maintenance to keep them clean and attractive</t>
  </si>
  <si>
    <t>Yes (Please specify):Confusion is the main negative impact, but expect this to be resolved over time as these technologies become more familiar; change takes time</t>
  </si>
  <si>
    <t>Yes (Please specify):Poorly maintained GI leads to erosion, sedimentation, poor aesthetics, etc</t>
  </si>
  <si>
    <t>Yes (Please specify):lack of planning and funding for maintenance results in the GI becoming a pollutant source and nuisance that cause people to turn against GI/LID</t>
  </si>
  <si>
    <t>Yes (Please specify):Green roofs can present insurance and liability problems for designer and ownerYes</t>
  </si>
  <si>
    <t>Yes (Please specify):safety concerns of trees falling on people and things</t>
  </si>
  <si>
    <t>Yes (Please specify):neighborhood opposition to informal plantings</t>
  </si>
  <si>
    <t>Yes (Please specify):Most of the negative impacts come from improper design and/or installationYes</t>
  </si>
  <si>
    <t>Yes (Please specify):Urban Karst, Phosphorus Leaching, erosion</t>
  </si>
  <si>
    <t>Yes (Please specify):From an economic perspective, it can raise cost of living for local communitiesYes Not from direct implementation but if  the GI/LDI is not maintained properly there may be a loss of function or become an eyesoreYes</t>
  </si>
  <si>
    <t>Yes (Please specify):design fail, flooding as a result</t>
  </si>
  <si>
    <t>Yes (Please specify):Our bioswale releases more dissolved contaminants that it removesYes  In particular P and dissolved CuYes</t>
  </si>
  <si>
    <t>Yes (Please specify):limited drainage, mosquitoes in ponded areas</t>
  </si>
  <si>
    <t>Yes (Please specify):export of dissolved metals (eYesgYes, zinc)</t>
  </si>
  <si>
    <t>Yes (Please specify):Green gentrification and overall displacement of current residents from improved environment in lower-income neighborhoodsYes</t>
  </si>
  <si>
    <t>Yes (Please specify):non-maintenance by owner caused failure and flooding</t>
  </si>
  <si>
    <t>Yes (Please specify):failed design can be catastrophic</t>
  </si>
  <si>
    <t>Yes (Please specify):Maintenance</t>
  </si>
  <si>
    <t>Yes (Please specify):maintenance and sometimes using a lot of space to create the GI practice</t>
  </si>
  <si>
    <t>Yes (Please specify):Permeable pavement/pavers being more icy than traditional pavementYes</t>
  </si>
  <si>
    <t>Yes (Please specify):Lack of maintenance leads to aesthetic issues</t>
  </si>
  <si>
    <t>Yes (Please specify):Lack of maintenance by owners of practices has lead to minor flooding, bypass of the BMP, and dissatisfaction by homeowners about appearance and location of the final installationsYes</t>
  </si>
  <si>
    <t>Yes (Please specify):Maintenance is always a concern and not always done well by BMP owners and practices have failed as a result which gives GI a bad name</t>
  </si>
  <si>
    <t>Yes (Please specify):They accumulate trash in urban environments quicklyYes Lack of O&amp;M</t>
  </si>
  <si>
    <t>Yes (Please specify):some socio-economic impacts / gentrification etc</t>
  </si>
  <si>
    <t>Yes (Please specify):Resident complaints on look of raingardens in winter in urban/suburban areas</t>
  </si>
  <si>
    <t>Yes (Please specify):Mostly political around forcing increased cost of developmentYes</t>
  </si>
  <si>
    <t>Yes (Please specify):leaching of nutrients in outflow</t>
  </si>
  <si>
    <t>Yes (Please specify):Lack of maintenance could lead to poor site conditions, worsening or unsafe SW impacts, and bad reputation for Future of GI</t>
  </si>
  <si>
    <t>Yes (Please specify):If not maintained they look unsightly</t>
  </si>
  <si>
    <t>Yes (Please specify):Need for maintenance sometimes not met</t>
  </si>
  <si>
    <t>Yes (Please specify):requires specific maintenance procedures</t>
  </si>
  <si>
    <t>Yes (Please specify):lack of maintenance</t>
  </si>
  <si>
    <t>Yes (Please specify):lack of maintenance can lead to aesthetic or other problems</t>
  </si>
  <si>
    <t>Yes (Please specify):traffic hazard when using bump out BRCYes Pedestrian hazard due to lawn-tree BRC and rain gardensYes</t>
  </si>
  <si>
    <t>Yes (Please specify):Accumulation of trash - neighborhosd complaints</t>
  </si>
  <si>
    <t>Yes (Please specify):Maintenance needs</t>
  </si>
  <si>
    <t>Yes (Please specify):nutrient runoff from green roofs</t>
  </si>
  <si>
    <t>Yes (Please specify):poor/improper maintenance leads to assumptions that GSI/LID doesn't workYes Need additional focus on proper maintenance of GSI facilitiesYes</t>
  </si>
  <si>
    <t>Yes (Please specify):The negative results are from incorrect application of GI; Mosquitos (cisterns), standing water (plugged bioretention)Yes</t>
  </si>
  <si>
    <t>Yes (Please specify):Inappropriate siting, lack of maintenance led to poor performanceYes</t>
  </si>
  <si>
    <t>Yes (Please specify):Residents complaining about losing parking spaces</t>
  </si>
  <si>
    <t>Yes (Please specify):In CSO program implementation, a narrow accounting of GI benefits has led to perception that grey infrastructure in cheaperYes Better mechanisms and broader acceptance for counting all co-benefits is neededYes</t>
  </si>
  <si>
    <t>Yes (Please specify):Not really negative impact, but a larger need for O+MYes On the flipside, that O+M is less costly than grey SW infrastructureYes</t>
  </si>
  <si>
    <t>Yes (Please specify):Gi seems to require more frequent maintenance to function properlyYes  If maintenance is not upkept the negative results (ponding &amp; asthetics) appear quickly</t>
  </si>
  <si>
    <t>Yes (Please specify):increase in maintenance costs</t>
  </si>
  <si>
    <t>Yes (Please specify):If they are sized incorrectly, the storm surge damage the GI unitsYes Maintenance inspections should be done following large storm eventsYes Resident complaints occur if the basins are not routinely maintainedYes Basins also could reduce parking in urban areas and the impact to parking should be considered with the type and placement of GIYes</t>
  </si>
  <si>
    <t>Yes (Please specify):Application of rain gardens for residential homes proved to be challengingYes When developers are long gone, the residents tend to ignore the maintenance responsibility and end up filling the area up with soilYes</t>
  </si>
  <si>
    <t>Yes (Please specify):There's been a learning curve with rain gardens/bioretentionYes  The UNH Stormwater center found that the NYS DEC soil recipe for these systems would cause hydraulic failure of the systemsYes Consequently, I've seen a conference presentation where the speaker suggested designing these systems without the non-woven geotextile fabric between the soil and stone layer, which obviously is going to allow migration of the soil into the void space of the stoneYesYesYes In consider of the soil blinding on the fabric, we have moved toward promoting a Center for Watershed Protection recommended and UNH tested sandy soil mixYes  Additionally, review of the international BMP database indicates that these systems, which introduce planting soils, are commonly exporting nutrientsYes   Lastly, these system require a fair amount of maintenance, and require thoughtful construction to ensure volume control on par with designsYes   These same concerns are less pertinent with hard infrastructure (egYes infiltrators, dry wells, etcYes)Yes</t>
  </si>
  <si>
    <t>Yes (Please specify):reduced efficacy from lacking maintenance</t>
  </si>
  <si>
    <t>Yes (Please specify):Some installations of pervious pavements can be damaged by heavy firetruck traffic</t>
  </si>
  <si>
    <t>Yes (Please specify):When it's not designed properly or maintained the GI/LID doesn't perform properly</t>
  </si>
  <si>
    <t>Yes (Please specify):Living shorelines are not generally perceived as viable, need M&amp;O to remain living, expensive, hard to get enough plants to meet policy priority for nature-based solutions</t>
  </si>
  <si>
    <t>Yes (Please specify):Some people put lots of mulch in raingardens resulting in increased nutrient deliveries</t>
  </si>
  <si>
    <t>Yes (Please specify):perception of community policy leaders 'weed laws' of unmowed plantings of perennial grasses / forbs</t>
  </si>
  <si>
    <t>Yes (Please specify):insufficient funding for maintenance</t>
  </si>
  <si>
    <t>Yes (Please specify):Causes headloss within underground systems and requires additional engineering work to mitigate</t>
  </si>
  <si>
    <t>In short</t>
  </si>
  <si>
    <t>Maintenance</t>
  </si>
  <si>
    <t>Failed design</t>
  </si>
  <si>
    <t xml:space="preserve">Costs </t>
  </si>
  <si>
    <t>Space</t>
  </si>
  <si>
    <t>Erosion</t>
  </si>
  <si>
    <t>Poor maintenance</t>
  </si>
  <si>
    <t>Gentrification</t>
  </si>
  <si>
    <t>Limited drainage</t>
  </si>
  <si>
    <t>Mosquitos</t>
  </si>
  <si>
    <t>Leaching</t>
  </si>
  <si>
    <t>gentrification</t>
  </si>
  <si>
    <t>suburban</t>
  </si>
  <si>
    <t>Neighborhood opposition</t>
  </si>
  <si>
    <t>Safety</t>
  </si>
  <si>
    <t>Urban karst</t>
  </si>
  <si>
    <t>Lack of</t>
  </si>
  <si>
    <t>Liability</t>
  </si>
  <si>
    <t>Sedimentation</t>
  </si>
  <si>
    <t>Design</t>
  </si>
  <si>
    <t>P</t>
  </si>
  <si>
    <t>Aesthetics</t>
  </si>
  <si>
    <t>Costs</t>
  </si>
  <si>
    <t>Confusion</t>
  </si>
  <si>
    <t>leaching</t>
  </si>
  <si>
    <t>Funding</t>
  </si>
  <si>
    <t>Residential maintenance</t>
  </si>
  <si>
    <t>High groundwater</t>
  </si>
  <si>
    <t>Muddy ditches</t>
  </si>
  <si>
    <t>Community acceptance</t>
  </si>
  <si>
    <t>Trash</t>
  </si>
  <si>
    <t>Cost</t>
  </si>
  <si>
    <t>Road salt</t>
  </si>
  <si>
    <t>Infrastructure lifespan</t>
  </si>
  <si>
    <t>Icy pavements</t>
  </si>
  <si>
    <t>Socio-economic impacts</t>
  </si>
  <si>
    <t>Political</t>
  </si>
  <si>
    <t>Traffic hazard</t>
  </si>
  <si>
    <t>Inappropriate siting</t>
  </si>
  <si>
    <t>Pedestrian hazard</t>
  </si>
  <si>
    <t>Incorrect installation</t>
  </si>
  <si>
    <t>Poor drainage</t>
  </si>
  <si>
    <t>Narrow accounting</t>
  </si>
  <si>
    <t>Cold climate</t>
  </si>
  <si>
    <t>Reduced parking</t>
  </si>
  <si>
    <t>Plant shortage</t>
  </si>
  <si>
    <t>Headloss</t>
  </si>
  <si>
    <t>Damage by heavy traffic</t>
  </si>
  <si>
    <t xml:space="preserve">Count </t>
  </si>
  <si>
    <t>Technical barriers</t>
  </si>
  <si>
    <t>Financial barriers</t>
  </si>
  <si>
    <t>Social barriers</t>
  </si>
  <si>
    <t>12(a). Please specify: Technical barriers</t>
  </si>
  <si>
    <t>12(b). Please specify: Financial barriers</t>
  </si>
  <si>
    <t>12(c). Please specify: Social barriers</t>
  </si>
  <si>
    <t>12(d). Please specify: Others</t>
  </si>
  <si>
    <t>preliminary design costs prior to grant applicationsYes</t>
  </si>
  <si>
    <t>no funding for preliminary design</t>
  </si>
  <si>
    <t>people don't know what to do, if it will work here</t>
  </si>
  <si>
    <t>Future Maintenance</t>
  </si>
  <si>
    <t>retrofits are hard</t>
  </si>
  <si>
    <t>not enough in FY budget to accommodate the inflation of labor costsYes</t>
  </si>
  <si>
    <t>organizational restructure has set up back, much time one on one is needed to educate internal stakeholdersYes  many stakeholders and silos at the campusYes</t>
  </si>
  <si>
    <t>lack of understanding about where and how GI practices can best be utilizedYes Not a lot of consultants with the skill set to design or install practicesYes</t>
  </si>
  <si>
    <t>It feels like communities are always looking for grants for GI instead of internal fundingYes They don't expect grants to fund their storm drain systems, why do they expect them to fund these projects?</t>
  </si>
  <si>
    <t>Maintenance is always, always, always brought up as a concernYes</t>
  </si>
  <si>
    <t>Maintenance of these projects is critical to maintain performance, but there is much less funding &amp; interest to support maintaining existing projects</t>
  </si>
  <si>
    <t>We don't have funding for feasibility/planning</t>
  </si>
  <si>
    <t>People don't understand why GI is a good thing yetYes</t>
  </si>
  <si>
    <t>Municipality does not have the expertise to implement or maintain practice</t>
  </si>
  <si>
    <t>Costs remain high for singular projects - they need to be packaged with larger infrastructure effortsYes</t>
  </si>
  <si>
    <t>Community is not always engaged in the planning of GI/LID site location and designs, creating hardship for projects to be successful</t>
  </si>
  <si>
    <t>Challenges of implementation in a city landscape (lack of space, old utilities, conflicting interests)</t>
  </si>
  <si>
    <t>Explaining benefits to community members, reliance on traditional technology</t>
  </si>
  <si>
    <t>Difficult to find contractors skilled in the construction</t>
  </si>
  <si>
    <t>Hard to find funding for post-construction maintenance and adaptive management</t>
  </si>
  <si>
    <t>Difficult to get community buy-in at times</t>
  </si>
  <si>
    <t>municipality budget constraints</t>
  </si>
  <si>
    <t>some techniques have been unpopular in some neighborhoods</t>
  </si>
  <si>
    <t>proper maintenance of BMPs has been a challengeYes most landscaping companies dont seem familiar with GI/LID needs</t>
  </si>
  <si>
    <t>financial barriers for city to intergrate and for private development to integrateYes long term maintenance costsYes added costs to design, implementYes</t>
  </si>
  <si>
    <t>in some municipalities, there's an aversion to wildlife habitat or places that hold waterYes Mosquito concerns with standing waterYes Wildlife close to house concerns "the coyote at my cat, the coyote hangs about by the vegetation, we don't like that vegetation"Yes Also an aversion to "unmaintained" vegetation that is allow to function as intended (vs sod)Yes</t>
  </si>
  <si>
    <t>Cost benefit of GI</t>
  </si>
  <si>
    <t>Maintenance is the number one barrier of GI for our communityYes</t>
  </si>
  <si>
    <t>Municipal capacity to monitor and maintain</t>
  </si>
  <si>
    <t>Misperceptions on relative costs</t>
  </si>
  <si>
    <t>resistance to changing status quo of land land use approach</t>
  </si>
  <si>
    <t>Wellhead protection area</t>
  </si>
  <si>
    <t>it is harder to get the state to approve new designs of GI/LID techniques and then developers are hesitant to try to them out worried about long review timesYes  Retrofiting using GI takes more locations and can involve more property owners which can be a challengeYes  Standard SCMs often have a higher pollutant reduction value depending on the pollutant of concernYes  Often there are multiple concerns to deal withYes</t>
  </si>
  <si>
    <t>they are viewed to be more expensive and can beYes</t>
  </si>
  <si>
    <t>trying to do residential GI takes a concerted outreach effort to ensure that the resident understands the purpose and maintenanceYes  Properties can transfer owners and then maintenance is an issueYes  The concept of treating stormwater is still relatively new for most residentsYes  On the development side - they want to do what is the fastest and cheapest for the most part and are concerned with getting slowed down at allYes</t>
  </si>
  <si>
    <t>Non infiltrating soils makes a lot of green infrastructure difficult in our areaYes</t>
  </si>
  <si>
    <t>sourcing materials</t>
  </si>
  <si>
    <t>expectations that are pie in the sky</t>
  </si>
  <si>
    <t>trained designers, installers and maintenance crews with horticultural knowledge</t>
  </si>
  <si>
    <t>retrofits can be very costly; many utility conflicts</t>
  </si>
  <si>
    <t>we are a very diverse (language/econ) county but most voluntary participants are english speaker only; in public work, it has taken time to build community trust in low english speaking neighborhoods</t>
  </si>
  <si>
    <t>Education re: how to do it right, and certification opportunities</t>
  </si>
  <si>
    <t>GSI is not the highest priority and gets VE's or cut from theproject</t>
  </si>
  <si>
    <t>Professional trespass,</t>
  </si>
  <si>
    <t>Regulators who do not want to approve any measures not specifically mentioned in regulations</t>
  </si>
  <si>
    <t>Developers and public agencies not wanting to fund innovative technologies</t>
  </si>
  <si>
    <t>Neighbors worried about effects</t>
  </si>
  <si>
    <t>poor maintenance programs</t>
  </si>
  <si>
    <t>local grants too small to cover design and installation</t>
  </si>
  <si>
    <t>Some residence communities hate the projects</t>
  </si>
  <si>
    <t>funding</t>
  </si>
  <si>
    <t>Funding in VT is decent but there could be move; funding in NH falls short</t>
  </si>
  <si>
    <t>Some landowners don't want practices installed on their land (which is understandable)</t>
  </si>
  <si>
    <t>Biggest barrier to effectiveness is lack of maintenance once owner takes over practice - this is hugeYes We do a lot to encourage owner to maintain practices through O&amp;M guidance but ultimately effectiveness is in the hands of the owner post-constructionYes</t>
  </si>
  <si>
    <t>in an arid climate with water concerns - how do you get plans to establish</t>
  </si>
  <si>
    <t>GI/LID takes space which means less lots/buildings to sellYes Often does not reduce the grey infrastructure needed, so seems like an added cost</t>
  </si>
  <si>
    <t>reluctance to adopt related to perceived maintenance &amp; perceived maintenance cost</t>
  </si>
  <si>
    <t>We are constantly improving our understanding of how GI systems work, and how best to spec, construct and maintainYes  We have a trail of less-than-ideal practices that have helped us identify weaknesses somewhere in implementation process</t>
  </si>
  <si>
    <t>This also might be labeled "political" because added construction/development expense is often used to push back against improved stormwater management strategies/requirements</t>
  </si>
  <si>
    <t>Anything new or different is going to get some pushbackYes  People are used to pristine urban and suburban landscapes that drain very efficientlyYes  Any messiness introduced by GI can generate a negative reactionYes  Also, safety and health (eYesgYes, mosquitos) perceptions generate pushbackYes</t>
  </si>
  <si>
    <t>General ignorance about landscape functions and services provided by natural landscapes, and which are lost during development process, and the societal costs (flooding, stream degradation and threat to property/infrastructure, etcYes) and externalized costs</t>
  </si>
  <si>
    <t>rainwater harvesting that meets health ccodes for urban agriculture</t>
  </si>
  <si>
    <t>lack of investment for "whole projects" that provide the desired and needed community benefits, lack of funding for maintenance, lack of large-scale citywide investments</t>
  </si>
  <si>
    <t>Initial community concerns about aesthetics based on past experiences with utility-built BMPs + some concern about gentrification</t>
  </si>
  <si>
    <t>maintenance</t>
  </si>
  <si>
    <t>siting, installation, maintenance</t>
  </si>
  <si>
    <t>installation, maintenance</t>
  </si>
  <si>
    <t>Having dedicated staff with experience with GI/LID</t>
  </si>
  <si>
    <t>Cost per LB of pollutants removed is very high and flooding risk are taking on a bigger roll in our area</t>
  </si>
  <si>
    <t>Citizens are concerned with upkeep and safetyYes</t>
  </si>
  <si>
    <t>some of our older facilities have components that turned out not to be the best, leading to some retrofits; designers are still learning along with the rest of us</t>
  </si>
  <si>
    <t>There is often reluctance to allocate enough maintenance funding in all areas and that also applies to green infrastructure</t>
  </si>
  <si>
    <t>Change is hard and a lot of people are very attached to traditional ways of stormwater (mis)management</t>
  </si>
  <si>
    <t>Permitting agencies may not be familiar with the techniques so hesitant to approve</t>
  </si>
  <si>
    <t>owners do not understand multi benefits so are unwilling to spend up front money</t>
  </si>
  <si>
    <t>people do not like the "weed" look</t>
  </si>
  <si>
    <t>Using green infrastructure in carbonate rock (potential karst) areasYes</t>
  </si>
  <si>
    <t>Lack of knowledge of implementation and maintenance causes reluctanceYes</t>
  </si>
  <si>
    <t>Engineers who are concerned that GI/LID doesn't provide the "certainty" of flood protection that traditional structures do</t>
  </si>
  <si>
    <t>Space for installation and maintenance concerns on public right of ways</t>
  </si>
  <si>
    <t>Mosquito concerens</t>
  </si>
  <si>
    <t>Some sites are not conducive for GI/LID</t>
  </si>
  <si>
    <t>Available funding limited</t>
  </si>
  <si>
    <t>Not enough money to do Extension workYes</t>
  </si>
  <si>
    <t>not enough money</t>
  </si>
  <si>
    <t>naturalized rain gardens sometimes appear messy or weedy to locals</t>
  </si>
  <si>
    <t>more training needed for designing and maintaining GI</t>
  </si>
  <si>
    <t>more public education on what GI is and the multiple benefits it provides</t>
  </si>
  <si>
    <t>Difficult to navigate the agencies and groups that need to be involved to get startedYes</t>
  </si>
  <si>
    <t>some initial perception that they're more expensive than 'traditional"</t>
  </si>
  <si>
    <t>Getting beyond pilot projects to the point where a real watershed benefit is seenYes</t>
  </si>
  <si>
    <t>Getting funding support for large-scale programsYes</t>
  </si>
  <si>
    <t>Difficulty getting people to accept new approaches that aren't their typical landscape/streetscape</t>
  </si>
  <si>
    <t>Insufficient data and informationYes</t>
  </si>
  <si>
    <t>Challenging to obtain funds with a lack of data and informationYes</t>
  </si>
  <si>
    <t>Folks don’t know or understand GSIYes</t>
  </si>
  <si>
    <t>Building a better BMP</t>
  </si>
  <si>
    <t>Funding for Maintenance</t>
  </si>
  <si>
    <t>Getting into schools for the next generation</t>
  </si>
  <si>
    <t>installing GI/LID techniques on remediated property with LSRP oversight</t>
  </si>
  <si>
    <t>GI cost not factored in when budgeting for roadwork and applying for DOT grants as an example</t>
  </si>
  <si>
    <t>Problems with porous concrete and asphalt in ColoradoYes</t>
  </si>
  <si>
    <t>Funding for installation and maintenanceYes</t>
  </si>
  <si>
    <t>Change is hardYes  Some installations can be repositories for trash and cigarette buttsYes</t>
  </si>
  <si>
    <t>Survival of plant materialYes  Irrigation in a semi-arid climateYes</t>
  </si>
  <si>
    <t>Quantifying benefitsYes</t>
  </si>
  <si>
    <t>sticker shockYes</t>
  </si>
  <si>
    <t>Green displacementYes</t>
  </si>
  <si>
    <t>Design for infiltration in tight soils, pollutant removal</t>
  </si>
  <si>
    <t>More costly than grey infrastructure, lack of inventivization of green over greyYes</t>
  </si>
  <si>
    <t>NIMBYism</t>
  </si>
  <si>
    <t>Long-term funding</t>
  </si>
  <si>
    <t>working with communities and city governments to plan small and large scale GI projectsYes It seems that the long-term planning capacity is not there yetYes</t>
  </si>
  <si>
    <t>No consistent funding or commitment to maintenanceYes</t>
  </si>
  <si>
    <t>people don't like native plants; the town did not engage the residents before implementing the BMPs; maintenance was never doneYes</t>
  </si>
  <si>
    <t>This is the area of most of our current research, but we have found bioswales to have modest to negative abilities to remove dissolved contaminantsYes  Thus, we have been working to modify the system from traditional bioswale designsYes</t>
  </si>
  <si>
    <t>It is not always easy to find the funds to construct and operate a bioswale research facilityYes</t>
  </si>
  <si>
    <t>Research funds are limited and don't allow examination of the entire lifecycle of GI technologies</t>
  </si>
  <si>
    <t>No funding</t>
  </si>
  <si>
    <t>Developer reluctance</t>
  </si>
  <si>
    <t>Limited funding usually to address concerns from multiple stakeholders equitablyYes</t>
  </si>
  <si>
    <t>Concerns from community stakeholders of potential negative consequences (eYesgYes displacement) that has resulted from widespread greening efforts across citiesYes</t>
  </si>
  <si>
    <t>Getting investment in other than absolute lowest cost, piped (untreated, unmanaged) to local waterway, unless council requires onsite management</t>
  </si>
  <si>
    <t>in anurban environment most people have not been supportive having a GI raingarden in their front yard or causing them to lose a prking spot for on-street parking</t>
  </si>
  <si>
    <t>$$ to pay for the installation, aquisition of land to protect critical waterbodies</t>
  </si>
  <si>
    <t>Lack of awareness of benefits, using up space that can be used for other purposesYes</t>
  </si>
  <si>
    <t>Maintenance requirements</t>
  </si>
  <si>
    <t>Generally, and specifically to try new management/design approaches</t>
  </si>
  <si>
    <t>Important to work with the community to find good fit</t>
  </si>
  <si>
    <t>Learning the limitations of the ability to drainYes</t>
  </si>
  <si>
    <t>Upfront costsYes</t>
  </si>
  <si>
    <t>Acceptance of new solutions vs traditional sewersYes</t>
  </si>
  <si>
    <t>awareness, but lack of experience and comfort in design vs risk involved in failure</t>
  </si>
  <si>
    <t>LID/GI present no financial incentive to offset risk to the developer and may increase/complicate the construction, permitting, and design process</t>
  </si>
  <si>
    <t>risk aversion</t>
  </si>
  <si>
    <t>We are a highly capable, small, all volunteer organizaitonYes It is difficult ot acquire fundingYes</t>
  </si>
  <si>
    <t>giving up space for the practice</t>
  </si>
  <si>
    <t>homeowners want financial assistance to install</t>
  </si>
  <si>
    <t>Sizing restrictions due to utilities 
or buildings</t>
  </si>
  <si>
    <t>Price</t>
  </si>
  <si>
    <t>Depth to bedrock, depth to water table, invasive species control, ownership and permissionsYes</t>
  </si>
  <si>
    <t>Lack of non-federal match to our 319 grant program to initiate projectsYes Rising equipment and supply costsYes</t>
  </si>
  <si>
    <t>The NIMBY reaction and overall behavior change is a HUGE barrier to overcomeYes</t>
  </si>
  <si>
    <t>very little infiltration</t>
  </si>
  <si>
    <t>resistance from design consultants as they see GI/LID as an added design component</t>
  </si>
  <si>
    <t>Roof not strong enough for a roof garden</t>
  </si>
  <si>
    <t>Too expensive compared to the non GI option</t>
  </si>
  <si>
    <t>It NEWYes  People do not do well with changeYes</t>
  </si>
  <si>
    <t>Some residents are concerned about the look of GI - unkept</t>
  </si>
  <si>
    <t>Funding is always needed - there is never enough</t>
  </si>
  <si>
    <t>Perceptions that GI doesn't work or is difficult to maintain or will result in increased development</t>
  </si>
  <si>
    <t>unsure why more private property owners are unwilling to install LID practicesYes it's something i need to find out too!</t>
  </si>
  <si>
    <t>Designs can go from overdesigned to napkin designs and everything in betweenYes In some communities there doesnt appear to be a sense of urgency on getting GI in the groundYes</t>
  </si>
  <si>
    <t>As the boom in urban centers like NYC and Philly continue, the cost to install GI has gone up drasticallyYes</t>
  </si>
  <si>
    <t>funding/financing for GI can be limited</t>
  </si>
  <si>
    <t>acceptance can be challenging</t>
  </si>
  <si>
    <t>resident complaints</t>
  </si>
  <si>
    <t>Funds are always limited</t>
  </si>
  <si>
    <t>political barriers</t>
  </si>
  <si>
    <t>Tailoring and implementation of best practices for specific designs of stormwater basinsYes
stormwater basin</t>
  </si>
  <si>
    <t>Lack of funding from grant agenciesYes Cost of retrofitting stormwater basinsYes</t>
  </si>
  <si>
    <t>Lack of awareness of the importance to 
maintain stormwater structuresYes</t>
  </si>
  <si>
    <t>Implementation could be seen as expensive in the industry as compared to other types of infrastructureYes</t>
  </si>
  <si>
    <t>Lack of knowledge on the importance of green infrastructure</t>
  </si>
  <si>
    <t>Community support</t>
  </si>
  <si>
    <t>Sometimes see lack of interest or ability from DPW needed for construction or maintenance</t>
  </si>
  <si>
    <t>Cost over routine of non-treatment of stormwater is sometimes an obstacle</t>
  </si>
  <si>
    <t>Sometimes see a lack of perceived benefit and opposition due to perceived risk of doing something 'new'</t>
  </si>
  <si>
    <t>Installation process, Maintenance concerns</t>
  </si>
  <si>
    <t>Perceived cost is high</t>
  </si>
  <si>
    <t>"New" to our area in stormwater management</t>
  </si>
  <si>
    <t>maintenance workers do not always fully understand the specific maintenance requirements</t>
  </si>
  <si>
    <t>sometimes not well understood by community</t>
  </si>
  <si>
    <t>leadership not interested in change from historical solutions</t>
  </si>
  <si>
    <t>not all practices work in all areas; urban areas can be challenging to find space</t>
  </si>
  <si>
    <t>not many funding sources around for towns to install practices</t>
  </si>
  <si>
    <t>lack of understanding of issues at hand and role of LID practices</t>
  </si>
  <si>
    <t>conservative constraints to protect subsurface utility conflicts</t>
  </si>
  <si>
    <t>condition where our design team is faced with "Not in front of my house" condition while the H/h planning team define the key locations with good WQ improvement returnYes</t>
  </si>
  <si>
    <t>Not applicable for me</t>
  </si>
  <si>
    <t>Sedimentation control/pre-treatment of fines</t>
  </si>
  <si>
    <t>Funding inadequate for maintenance long term given level of service expectations</t>
  </si>
  <si>
    <t>Lack of acceptance by residents - disconnect with practitioner view</t>
  </si>
  <si>
    <t>Limited budget for research and field implementation</t>
  </si>
  <si>
    <t>It was difficult to coordinate with local authorities to get access or information about the potential target areas for field implementationYes</t>
  </si>
  <si>
    <t>Effective communication of the multiple community benefits of LID/GSI (economic, social, public health, environmental) by practitioners &amp; environmental professionals</t>
  </si>
  <si>
    <t>Understanding of the development process so that LID/GSI can be better received if incorporated as early in process as possibleYes Also availability of GSI maintenance fact sheets, including forecasted costs, for landowners &amp; local governments</t>
  </si>
  <si>
    <t>Even though we've been advocating for over 15 years, engineers fear changeYesYesYesand prefer status quo for design</t>
  </si>
  <si>
    <t>political; property ownership</t>
  </si>
  <si>
    <t>GI response to climate change</t>
  </si>
  <si>
    <t>Funds to design and build practices</t>
  </si>
  <si>
    <t>Adoption and maintenance</t>
  </si>
  <si>
    <t>Lack of understanding of benefits and function of GSI from project developers, espYes in the engineering community and prefer to use all grey infrastructureYes</t>
  </si>
  <si>
    <t>Assumed to be more expensive to install and maintain, frequently the first thing to be cut when budget issues ariseYes</t>
  </si>
  <si>
    <t>GSI can be seen as superfluous and included if there is extra budget, rather than an integral part of the projectYes</t>
  </si>
  <si>
    <t>LID new to city; so city, county, business not familiar with itYes</t>
  </si>
  <si>
    <t>LID typically more expensive to add after the project has been designed, when many think of adding itYes</t>
  </si>
  <si>
    <t>New technique, not used to seeing it, what it's function is, why we need it, and how to care for itYes</t>
  </si>
  <si>
    <t>Development community doesn't want to see rules changeYes Not being a regulatorYes</t>
  </si>
  <si>
    <t>performance and design issues</t>
  </si>
  <si>
    <t>Lack of training for staff, need for updated guidanceYes</t>
  </si>
  <si>
    <t>Resources beyond capital improvement budgetsYes Stormwater utilities vsYes SRFYes Capacity limiitations based on size of municipalityYes</t>
  </si>
  <si>
    <t>PerceptionYes</t>
  </si>
  <si>
    <t>Increased construction costs</t>
  </si>
  <si>
    <t>Education around the practices are always needed</t>
  </si>
  <si>
    <t>current state regulations do not require designers to think about design, but rather plug in a solutionYes Therefore, there's no need to learn how to be creativeYes</t>
  </si>
  <si>
    <t>maintenance is always a concern</t>
  </si>
  <si>
    <t>perception in Ohio of too expensive to maintain; different aesthetic than "Levitt Town"</t>
  </si>
  <si>
    <t>Some but more contractors are becoming trainedYes</t>
  </si>
  <si>
    <t>Up front cost is expensive for small business ownersYes</t>
  </si>
  <si>
    <t>cities and developers do not yet want to pay for these across the board in DFW</t>
  </si>
  <si>
    <t>some resistance from the powers that be due to the unknown</t>
  </si>
  <si>
    <t>much less now then 10 years ago, but still some resistance from uninformed municipal staff and public doesn't always love the "shaggy" look</t>
  </si>
  <si>
    <t>Changing the manner in which SW is managed from "get it off the street," to "route it somewhere that I can see and watch it infiltrate" is a change for someYes Change is hardYes</t>
  </si>
  <si>
    <t>Space to fit treatment into urban spacesYes</t>
  </si>
  <si>
    <t>resistance to changeYes
maintenance needsYes</t>
  </si>
  <si>
    <t>The native soils in our area (HSG-D) often do not support infiltration so drainage systems are requiredYesYesYesdriving up the cost</t>
  </si>
  <si>
    <t>developers do not want the added costs of installation or long-term maintenance</t>
  </si>
  <si>
    <t>stigma of additional maintenance requirements</t>
  </si>
  <si>
    <t>Multiple funding sources need to combat large-scale urban flood mitigation projectsYes</t>
  </si>
  <si>
    <t>Stakeholders aren't always on board with bringing nature into urban areasYes</t>
  </si>
  <si>
    <t>maintenance costs</t>
  </si>
  <si>
    <t>qualified installers</t>
  </si>
  <si>
    <t>Not enough LID/ drainage engineers</t>
  </si>
  <si>
    <t>No drive within our group to push for this work</t>
  </si>
  <si>
    <t>Many clients don't see this as a beneficial expense- very   short sighted</t>
  </si>
  <si>
    <t>Permeable pavement cost more than typical pavement</t>
  </si>
  <si>
    <t>Not total acceptance by homeowners</t>
  </si>
  <si>
    <t>Design parameters are specific to communityYes The technology is new for many communities and the design parameters are changing rapidlyYes</t>
  </si>
  <si>
    <t>Community education is a mustYes In urban areas, resident reactions can sink a project or greatly reduce the designers ability to implement the best technologiesYes Historic districts pose their own set of issues that must be addressedYes</t>
  </si>
  <si>
    <t>mosquitoes, NIMBY</t>
  </si>
  <si>
    <t>Education of professional design community and education and availability of maintenance crewsYes</t>
  </si>
  <si>
    <t>GSI can sometimes get value engineered outYes</t>
  </si>
  <si>
    <t>Still a few engineers out there who subscribe to the old ways of moving water as quickly as possible off siteYes</t>
  </si>
  <si>
    <t>Lack of professional who know how to properly design the system</t>
  </si>
  <si>
    <t>Money talksYes If it's going to cost the developers money, they will opt for a cheaper routeYes</t>
  </si>
  <si>
    <t>Education of the public and their willingness to maintain them</t>
  </si>
  <si>
    <t>COVID lockdowns restricted plantings of our prairie plantsYes</t>
  </si>
  <si>
    <t>Homeless community</t>
  </si>
  <si>
    <t>There is some reluctance to promote infiltration practices, including pervious pavement, along main roads due to DPW/DOT concerns that this will undermine the integrity of the roadYes</t>
  </si>
  <si>
    <t>Operation and Maintenance and associated costs/manpower</t>
  </si>
  <si>
    <t>difficult to design/implement with a single grant funding source, limited local resources</t>
  </si>
  <si>
    <t>existing uses limit availability of space for implementation, particularly utilities that do NOT want GI over their assets</t>
  </si>
  <si>
    <t>People do not want to tray new things or spend any extra funds</t>
  </si>
  <si>
    <t>People do not want to tray new things</t>
  </si>
  <si>
    <t>assigning and ensuring long term maintenance responsibility</t>
  </si>
  <si>
    <t>need more available local 
materials for bioretention media</t>
  </si>
  <si>
    <t>need some state resources to 
assist with most projects</t>
  </si>
  <si>
    <t>performance comparison between grey and green infrastructure can be difficultYes</t>
  </si>
  <si>
    <t>green infrastructure gets less funder than other infrastructure types</t>
  </si>
  <si>
    <t>fewer trained contractors and technician-level workforce to do the job</t>
  </si>
  <si>
    <t>living shorelines and nature-based shoreline stabilization can be expensiveYes</t>
  </si>
  <si>
    <t>Some techniques such as green roofs are perceived to be too expensive</t>
  </si>
  <si>
    <t>Virginia stopped requiring on-site treatment of nutrients so everybody is buying credits</t>
  </si>
  <si>
    <t>government buy in is surprisingly complicated</t>
  </si>
  <si>
    <t>address all above obstacles</t>
  </si>
  <si>
    <t>design, planting, and maintenance practices for perennial grasses, forbs, shrubs, and trees</t>
  </si>
  <si>
    <t>few as much lower cost / acre than wetlands, 19th century CSO big digs, or slag sorption collectors</t>
  </si>
  <si>
    <t>Perceived use of under utilized lands eYesgYes riparian low lands, drainage, roadway and utility right awaysYes</t>
  </si>
  <si>
    <t>funding, particularly for ongoing maintenance can be an issue</t>
  </si>
  <si>
    <t>Not everyone appreciates the aesthetic of some GI/LID techniques</t>
  </si>
  <si>
    <t>Need more training of DPW staff for maintenance of GI</t>
  </si>
  <si>
    <t>too much water, too little infiltration, etc capacity</t>
  </si>
  <si>
    <t>society is not ready to pay for the full price of SW mgnt</t>
  </si>
  <si>
    <t>Lack of experience within the private development design world</t>
  </si>
  <si>
    <t>Expectation that additional costs may drive away development</t>
  </si>
  <si>
    <t>Misunderstanding of what the finished product should look likeYes More emphasis on aesthetics than treatment</t>
  </si>
  <si>
    <t>Sometimes state, etc regulations/codes are not fully developed for new GI technologies to be put in place</t>
  </si>
  <si>
    <t>We often have to submit applications for grant funding in order to fund the construction and monitoring of GI projects</t>
  </si>
  <si>
    <t>There is still more education needed to discuss water quality benefits, etc of practices that may, to some people, just look like "weeds" (for example)Yes</t>
  </si>
  <si>
    <t>In short technical</t>
  </si>
  <si>
    <t>In short financial</t>
  </si>
  <si>
    <t>FY budget</t>
  </si>
  <si>
    <t>Heavy traffic damage</t>
  </si>
  <si>
    <t>Socioeconomic impacts</t>
  </si>
  <si>
    <t>Below is the list I used for the wordcloud (slightly different then the words above)</t>
  </si>
  <si>
    <t xml:space="preserve">Grants </t>
  </si>
  <si>
    <t>maintenance funding</t>
  </si>
  <si>
    <t xml:space="preserve">Design funding </t>
  </si>
  <si>
    <t>Feasability funding</t>
  </si>
  <si>
    <t>Project costs</t>
  </si>
  <si>
    <t>Municipality budget</t>
  </si>
  <si>
    <t>Integration</t>
  </si>
  <si>
    <t>Maintenance costs</t>
  </si>
  <si>
    <t>Design costs</t>
  </si>
  <si>
    <t>implementation costs</t>
  </si>
  <si>
    <t>Cost benefit</t>
  </si>
  <si>
    <t>Cost misperception</t>
  </si>
  <si>
    <t>Utility conflicts</t>
  </si>
  <si>
    <t>low priority</t>
  </si>
  <si>
    <t>Grants</t>
  </si>
  <si>
    <t>Space priority</t>
  </si>
  <si>
    <t>Investment lacking</t>
  </si>
  <si>
    <t>Installation</t>
  </si>
  <si>
    <t>Karst</t>
  </si>
  <si>
    <t>cost efficiency</t>
  </si>
  <si>
    <t>benefit misunderstanding</t>
  </si>
  <si>
    <t>cost misperception</t>
  </si>
  <si>
    <t>Maintenance funding</t>
  </si>
  <si>
    <t>Data scarcity</t>
  </si>
  <si>
    <t>Sticker shock</t>
  </si>
  <si>
    <t>Longterm funding</t>
  </si>
  <si>
    <t>research funding</t>
  </si>
  <si>
    <t>Stakeholder concerns</t>
  </si>
  <si>
    <t>Installation costs</t>
  </si>
  <si>
    <t>Land acquisition</t>
  </si>
  <si>
    <t>New approaches</t>
  </si>
  <si>
    <t>Upfront costs</t>
  </si>
  <si>
    <t>No incentives</t>
  </si>
  <si>
    <t>Complicated</t>
  </si>
  <si>
    <t>Homeowners assistance</t>
  </si>
  <si>
    <t>Rising costs</t>
  </si>
  <si>
    <t>Nonfederal matching</t>
  </si>
  <si>
    <t>Too expensive</t>
  </si>
  <si>
    <t>Retrofitting costs</t>
  </si>
  <si>
    <t>Funding sources</t>
  </si>
  <si>
    <t>Research budgets</t>
  </si>
  <si>
    <t>Implementation budgets</t>
  </si>
  <si>
    <t>Design funding</t>
  </si>
  <si>
    <t>Perceived costs</t>
  </si>
  <si>
    <t>late additions</t>
  </si>
  <si>
    <t>capacity limitation</t>
  </si>
  <si>
    <t>SRF</t>
  </si>
  <si>
    <t>Municipaility budget</t>
  </si>
  <si>
    <t>Limited knowledge</t>
  </si>
  <si>
    <t>longterm maintenance</t>
  </si>
  <si>
    <t>No drive</t>
  </si>
  <si>
    <t>Money talks</t>
  </si>
  <si>
    <t>Multiple grants</t>
  </si>
  <si>
    <t>Local resources</t>
  </si>
  <si>
    <t>New methods</t>
  </si>
  <si>
    <t>State resources</t>
  </si>
  <si>
    <t>Society readiness</t>
  </si>
  <si>
    <t>Economic risks</t>
  </si>
  <si>
    <t>Grant funding</t>
  </si>
  <si>
    <t>Retrofit difficulties</t>
  </si>
  <si>
    <t>Feasibility funding</t>
  </si>
  <si>
    <t>Implementation costs</t>
  </si>
  <si>
    <t>Below is the final word list used to make the financial word cloud:</t>
  </si>
  <si>
    <t>Old utilities</t>
  </si>
  <si>
    <t>conflicting interests</t>
  </si>
  <si>
    <t>Skilled contractors</t>
  </si>
  <si>
    <t>Municipal capacity</t>
  </si>
  <si>
    <t>Municipal expertise</t>
  </si>
  <si>
    <t>State approval</t>
  </si>
  <si>
    <t>Multiple properties</t>
  </si>
  <si>
    <t>Trained designers</t>
  </si>
  <si>
    <t>Regulations</t>
  </si>
  <si>
    <t>Arid climate</t>
  </si>
  <si>
    <t>Rainwater treatment</t>
  </si>
  <si>
    <t>Siting</t>
  </si>
  <si>
    <t>Skilled staff</t>
  </si>
  <si>
    <t>Permitting agencies</t>
  </si>
  <si>
    <t>Full scale</t>
  </si>
  <si>
    <t>Information scarcity</t>
  </si>
  <si>
    <t>Remediated properties</t>
  </si>
  <si>
    <t xml:space="preserve">porous concrete </t>
  </si>
  <si>
    <t>asphalt</t>
  </si>
  <si>
    <t>Quantifying benefits</t>
  </si>
  <si>
    <t>Infiltration design</t>
  </si>
  <si>
    <t>pollutant removal</t>
  </si>
  <si>
    <t>Pollutant removal</t>
  </si>
  <si>
    <t>Dissolved contaminants</t>
  </si>
  <si>
    <t>Drainage</t>
  </si>
  <si>
    <t>design</t>
  </si>
  <si>
    <t>risk comfort</t>
  </si>
  <si>
    <t>Bedrock depth</t>
  </si>
  <si>
    <t>watertable depth</t>
  </si>
  <si>
    <t>invasive species</t>
  </si>
  <si>
    <t>ownership</t>
  </si>
  <si>
    <t>permission</t>
  </si>
  <si>
    <t>drainage</t>
  </si>
  <si>
    <t>Roof stability</t>
  </si>
  <si>
    <t>Community readiness</t>
  </si>
  <si>
    <t>DPW interest</t>
  </si>
  <si>
    <t>skilled contractors</t>
  </si>
  <si>
    <t>Urban areas</t>
  </si>
  <si>
    <t>Subsurface conflicts</t>
  </si>
  <si>
    <t>pretreatment</t>
  </si>
  <si>
    <t>climate change</t>
  </si>
  <si>
    <t>Benefit understanding</t>
  </si>
  <si>
    <t>Gray preferations</t>
  </si>
  <si>
    <t>Limited experience</t>
  </si>
  <si>
    <t>Performance</t>
  </si>
  <si>
    <t>Guidance needed</t>
  </si>
  <si>
    <t>State regulations</t>
  </si>
  <si>
    <t>Creativity incentives</t>
  </si>
  <si>
    <t>costs</t>
  </si>
  <si>
    <t>Design parameters</t>
  </si>
  <si>
    <t>Skilled designers</t>
  </si>
  <si>
    <t>Road concerns</t>
  </si>
  <si>
    <t>Material avaiability</t>
  </si>
  <si>
    <t>performance comparisons</t>
  </si>
  <si>
    <t>planting</t>
  </si>
  <si>
    <t>perennial plants</t>
  </si>
  <si>
    <t>water overload</t>
  </si>
  <si>
    <t>capacity</t>
  </si>
  <si>
    <t>Experience</t>
  </si>
  <si>
    <t>Material availability</t>
  </si>
  <si>
    <t>Gray preferation</t>
  </si>
  <si>
    <t>Below is the final word list used to make the technical word cloud:</t>
  </si>
  <si>
    <t>In short social</t>
  </si>
  <si>
    <t>Multiple stakholders</t>
  </si>
  <si>
    <t>Community engagement</t>
  </si>
  <si>
    <t>Site planning</t>
  </si>
  <si>
    <t>Gray preference</t>
  </si>
  <si>
    <t>Unpopular techniques</t>
  </si>
  <si>
    <t>Habitat aversion</t>
  </si>
  <si>
    <t>Mosquito concerns</t>
  </si>
  <si>
    <t>Wildlife closeness</t>
  </si>
  <si>
    <t>Change resistance</t>
  </si>
  <si>
    <t>residential understanding</t>
  </si>
  <si>
    <t>Outreach efforts</t>
  </si>
  <si>
    <t>Development speed</t>
  </si>
  <si>
    <t>Trust</t>
  </si>
  <si>
    <t>Language barriers</t>
  </si>
  <si>
    <t>Professional trespass</t>
  </si>
  <si>
    <t>Residential concerns</t>
  </si>
  <si>
    <t>Landowner transfer</t>
  </si>
  <si>
    <t>landowner resistance</t>
  </si>
  <si>
    <t>Health</t>
  </si>
  <si>
    <t>safety</t>
  </si>
  <si>
    <t>Multiple agencies</t>
  </si>
  <si>
    <t>Residential acceptance</t>
  </si>
  <si>
    <t>Residential understanding</t>
  </si>
  <si>
    <t>Education</t>
  </si>
  <si>
    <t>Planning capacity</t>
  </si>
  <si>
    <t>residential engagement</t>
  </si>
  <si>
    <t>Native plants</t>
  </si>
  <si>
    <t>behavior change</t>
  </si>
  <si>
    <t>Stormwater awareness</t>
  </si>
  <si>
    <t>perceived risks</t>
  </si>
  <si>
    <t>new methods</t>
  </si>
  <si>
    <t>Limited understanding</t>
  </si>
  <si>
    <t>Information access</t>
  </si>
  <si>
    <t>Local authorities</t>
  </si>
  <si>
    <t>Effective communication</t>
  </si>
  <si>
    <t>Adoption</t>
  </si>
  <si>
    <t xml:space="preserve">Superfluous </t>
  </si>
  <si>
    <t>change resistance</t>
  </si>
  <si>
    <t>Perception</t>
  </si>
  <si>
    <t>aesthetics</t>
  </si>
  <si>
    <t>Additional maintenance</t>
  </si>
  <si>
    <t>Urban nature</t>
  </si>
  <si>
    <t>mosquito concerns</t>
  </si>
  <si>
    <t>Land use</t>
  </si>
  <si>
    <t>Misunderstandings</t>
  </si>
  <si>
    <t>Multiple stakeholders</t>
  </si>
  <si>
    <t>Below is the final word list used to make the social word cloud:</t>
  </si>
  <si>
    <t>over app of fertilizer</t>
  </si>
  <si>
    <t>from farms, construction sites, and general lack of ground cover</t>
  </si>
  <si>
    <t>from automobiles</t>
  </si>
  <si>
    <t>various sources</t>
  </si>
  <si>
    <t>pathogens from untreated sewage, dog parks, etcYes</t>
  </si>
  <si>
    <t>eYescoli</t>
  </si>
  <si>
    <t>N&amp;P</t>
  </si>
  <si>
    <t>TSS, bacteria</t>
  </si>
  <si>
    <t>fecal coliform bacteria</t>
  </si>
  <si>
    <t>N and P</t>
  </si>
  <si>
    <t>silt and sand</t>
  </si>
  <si>
    <t>nitrogen, phosphorus, carbon</t>
  </si>
  <si>
    <t>TSS</t>
  </si>
  <si>
    <t>chromium, lead</t>
  </si>
  <si>
    <t>gasoline, oil</t>
  </si>
  <si>
    <t>microplastics and microfibers</t>
  </si>
  <si>
    <t>oil and grease</t>
  </si>
  <si>
    <t>impervious runoff, fertilizer on landscape</t>
  </si>
  <si>
    <t>impervious runoff, sediment from stream erosion</t>
  </si>
  <si>
    <t>phosphorus</t>
  </si>
  <si>
    <t>PhosphorusYes TMDL compliance</t>
  </si>
  <si>
    <t>Nitrogen, phosphorus, bacteria</t>
  </si>
  <si>
    <t>TS, TSS</t>
  </si>
  <si>
    <t>E Coli, Bacteria</t>
  </si>
  <si>
    <t>nitrogen and phosporus</t>
  </si>
  <si>
    <t>copper and zinc</t>
  </si>
  <si>
    <t>bacteria</t>
  </si>
  <si>
    <t>N, P</t>
  </si>
  <si>
    <t>trash</t>
  </si>
  <si>
    <t>Roadway effluent, emulsions, sand, dust</t>
  </si>
  <si>
    <t>brake dust, copper, lead</t>
  </si>
  <si>
    <t>oil, brake and cooling fluids</t>
  </si>
  <si>
    <t>Fertilizers, fecal</t>
  </si>
  <si>
    <t>Construction runoff and disturbed areas</t>
  </si>
  <si>
    <t>Street runoff</t>
  </si>
  <si>
    <t>Cleaning chemicals, vegetation sprays</t>
  </si>
  <si>
    <t>Spills</t>
  </si>
  <si>
    <t>in suburban and farm areas</t>
  </si>
  <si>
    <t>in urban and suburban areas</t>
  </si>
  <si>
    <t>CSO overflows</t>
  </si>
  <si>
    <t>phosphorus in Lake Champlain Basin, nitrogen in CT River basin</t>
  </si>
  <si>
    <t>their potential to carry nutrients, and also to reduce assimilative capacity in lakes/ponds</t>
  </si>
  <si>
    <t>constructed wetlands</t>
  </si>
  <si>
    <t>bioswales and filters</t>
  </si>
  <si>
    <t>Nitrogen and Phosphorus</t>
  </si>
  <si>
    <t>Sediment</t>
  </si>
  <si>
    <t>Zinc</t>
  </si>
  <si>
    <t>we do not have specific pollutant targets; goal is to treat with a stormwater BMP before releasing</t>
  </si>
  <si>
    <t>phosphorus, nitrogen</t>
  </si>
  <si>
    <t>TPH, bacteria</t>
  </si>
  <si>
    <t>Retention and additives to break hydro-carbons down, reduce algae and improve water quality</t>
  </si>
  <si>
    <t>Slow flow in ponds to settle out sediment to improve water quality</t>
  </si>
  <si>
    <t>Use of filtration at entry points to retention basins</t>
  </si>
  <si>
    <t>TSS, TP, TMDL</t>
  </si>
  <si>
    <t>Nitrogen, phosphorous</t>
  </si>
  <si>
    <t>You name it!</t>
  </si>
  <si>
    <t>Everything that gets flushed down the toilet, drain or sewer</t>
  </si>
  <si>
    <t>microplastics</t>
  </si>
  <si>
    <t>P, N</t>
  </si>
  <si>
    <t>nitrogen, phosphorus</t>
  </si>
  <si>
    <t>construction runoff, soil erosion</t>
  </si>
  <si>
    <t>PFAS, tire byproducts</t>
  </si>
  <si>
    <t>total phosphorus - watershed planning and TMDLs</t>
  </si>
  <si>
    <t>Sand and silt</t>
  </si>
  <si>
    <t>nitrogen and phosphorous</t>
  </si>
  <si>
    <t>Nutrients from fertilizers and animal waste are a big concernYes</t>
  </si>
  <si>
    <t>eColi from animal wasteYes</t>
  </si>
  <si>
    <t>Algal blooms</t>
  </si>
  <si>
    <t>#1 pollutant nationwide</t>
  </si>
  <si>
    <t>Phosphorus and Nitrogen compounds</t>
  </si>
  <si>
    <t>Al, As, Br, Cd, Cr, Cu, Fe, Hi, Mo, Ni, Pb, Ti, V, Zn, Ti</t>
  </si>
  <si>
    <t>Bisphenol, Phthalates, MTBE, ETBE</t>
  </si>
  <si>
    <t>microplastics, PFAS</t>
  </si>
  <si>
    <t>Phosphorous and Nitrogen</t>
  </si>
  <si>
    <t>Capture of organic and inorganic material</t>
  </si>
  <si>
    <t>pesticides</t>
  </si>
  <si>
    <t>Fertilizer runoff in particular (P and N)</t>
  </si>
  <si>
    <t>Asphalt and road sealant particles are of particular concernYes</t>
  </si>
  <si>
    <t>Copper and zinc are the primary metals of concernYes</t>
  </si>
  <si>
    <t>PFAS compounds in particularYes</t>
  </si>
  <si>
    <t>PFAS compounds and micro/nanoplastics</t>
  </si>
  <si>
    <t>Nitrogen, phosphorus for TMDL</t>
  </si>
  <si>
    <t>Considered key stressor in our urban waterways</t>
  </si>
  <si>
    <t>Zinc and copper in particular; in dissolved form in roof runoff</t>
  </si>
  <si>
    <t>TN</t>
  </si>
  <si>
    <t>Pathogens</t>
  </si>
  <si>
    <t>Pb, Zinc, metals that absorb to particles</t>
  </si>
  <si>
    <t>phosphorus by adsorption, nitrogen by denitrification</t>
  </si>
  <si>
    <t>sedimentation and filtration</t>
  </si>
  <si>
    <t>often retained in soil column (for infiltration based) but evaluation soil management should be done</t>
  </si>
  <si>
    <t>Can they be aerobically or anaerobically degraded?</t>
  </si>
  <si>
    <t>Salts -- hard to remove in GI, but important topic</t>
  </si>
  <si>
    <t>phosphorus and nitrogen</t>
  </si>
  <si>
    <t>from land and streambank erosion</t>
  </si>
  <si>
    <t>pathogens</t>
  </si>
  <si>
    <t>Coliform pathogens; phosphorous</t>
  </si>
  <si>
    <t>Silt and sand</t>
  </si>
  <si>
    <t>Phosphorus, Nitrogen</t>
  </si>
  <si>
    <t>Phosphorus</t>
  </si>
  <si>
    <t>Bacteria</t>
  </si>
  <si>
    <t>Phosphorus and Nitrogen</t>
  </si>
  <si>
    <t>Erosion and winter sand use</t>
  </si>
  <si>
    <t>NPK</t>
  </si>
  <si>
    <t>PCB, OCP</t>
  </si>
  <si>
    <t>NPS runoff</t>
  </si>
  <si>
    <t>reduce phosphorus to fresh water bodies</t>
  </si>
  <si>
    <t>reduce sediment to water bodies</t>
  </si>
  <si>
    <t>NO3</t>
  </si>
  <si>
    <t>TSS, floatables, trash</t>
  </si>
  <si>
    <t>Zinc, copper - particularly in parking lot areas</t>
  </si>
  <si>
    <t>Micro plastics are beginning to be looked atYes</t>
  </si>
  <si>
    <t>Mainly nitrogen and phosphorus export from LIDs</t>
  </si>
  <si>
    <t>Pesticides, herbicides, petrochemicals</t>
  </si>
  <si>
    <t>Fertilizer</t>
  </si>
  <si>
    <t>Debris from parking lots</t>
  </si>
  <si>
    <t>my projects primarily focus on phosphorus and sediment, but others within this Agency focus on other</t>
  </si>
  <si>
    <t>Nitrogen, phosphorus</t>
  </si>
  <si>
    <t>Soils, parking lot runoff</t>
  </si>
  <si>
    <t>many sediment TMDLs in state</t>
  </si>
  <si>
    <t>many metals related TMDLs in state</t>
  </si>
  <si>
    <t>PFAS</t>
  </si>
  <si>
    <t>Pharmacueticals</t>
  </si>
  <si>
    <t>P and N</t>
  </si>
  <si>
    <t>Cu, Pb, Zn,</t>
  </si>
  <si>
    <t>total petroleum hydrocarbons (TPH)</t>
  </si>
  <si>
    <t>Involved with NC DWR's Nutrient Practices and Crediting in a previous position with DWR</t>
  </si>
  <si>
    <t>Primary concern for stream restoration grant projects in agricultural areas, particularly in Western</t>
  </si>
  <si>
    <t>Nitrogen and phosphorous</t>
  </si>
  <si>
    <t>to prevent dredging of ponds/lakes</t>
  </si>
  <si>
    <t>to some extent - however,  watershed data does not support need</t>
  </si>
  <si>
    <t>TO some extent, however watershed data does not support this need</t>
  </si>
  <si>
    <t>TO some extent, except that with the exception of a local Naval airbase, data does not show need</t>
  </si>
  <si>
    <t>We have TMDLs for bacteria - and so the application of GI has to consider that moreso than sediment;</t>
  </si>
  <si>
    <t>sand, silt, clay</t>
  </si>
  <si>
    <t>salt</t>
  </si>
  <si>
    <t>nitrate/nitrite, total phosphorus, TKN</t>
  </si>
  <si>
    <t>sediments, temperature in receiving water body, pollutant transport</t>
  </si>
  <si>
    <t>Arsenic, mercury, lead</t>
  </si>
  <si>
    <t>PCBs, radionuclides, pesticides</t>
  </si>
  <si>
    <t>PFABs</t>
  </si>
  <si>
    <t>Nitrate and Total Phosphorous</t>
  </si>
  <si>
    <t>Heavy Metals: Lead, Copper, Chromium</t>
  </si>
  <si>
    <t>Oil, gas, grease, pesticides, fertilizersYes</t>
  </si>
  <si>
    <t>EYes coli bacteria, heat, BOD, DO</t>
  </si>
  <si>
    <t>inorganic nitrogen along with phosphorus</t>
  </si>
  <si>
    <t>suspended solids causing turbidity</t>
  </si>
  <si>
    <t>Urban pesticides on turf grass</t>
  </si>
  <si>
    <t>Construction run off</t>
  </si>
  <si>
    <t>phosphorous, nitrogen</t>
  </si>
  <si>
    <t>PFAs</t>
  </si>
  <si>
    <t>Trash typical in street stormwater</t>
  </si>
  <si>
    <t>Nitrogen, Phosphorous, etcYes</t>
  </si>
  <si>
    <t>Sediment and the dredging it requires and nutrients it carries</t>
  </si>
  <si>
    <t>Heavy metals specifically from boat and machinery maintenance near waterYes</t>
  </si>
  <si>
    <t>Associated with boat maintenance and maintenance shops near waterYes</t>
  </si>
  <si>
    <t>Possibly aquatic invasive species</t>
  </si>
  <si>
    <t>from fertilizer runoff, a primary concern in urban areasYes</t>
  </si>
  <si>
    <t>we also perform dredging operations and train on how to prevent sediment runoff during construction</t>
  </si>
  <si>
    <t>runoff reduction is key for P, N requires enhanced design measures for groundwater protection</t>
  </si>
  <si>
    <t>Pretreatment is a must</t>
  </si>
  <si>
    <t>generally the same pollutant pathways as sediment</t>
  </si>
  <si>
    <t>Stormwater volume</t>
  </si>
  <si>
    <t>primarily TP; but also TN</t>
  </si>
  <si>
    <t>Goal is to achieve 80% TSS reduction through a GI practice</t>
  </si>
  <si>
    <t>those found in typical urban atmospheric deposition</t>
  </si>
  <si>
    <t>Clay soils create huge runoff events and subsequent floodingYes</t>
  </si>
  <si>
    <t>Industry created heavy metals</t>
  </si>
  <si>
    <t>Industry created synthetic chemicals</t>
  </si>
  <si>
    <t>Industry created emerging contaminants</t>
  </si>
  <si>
    <t>Typical urban pollutants</t>
  </si>
  <si>
    <t>From construction</t>
  </si>
  <si>
    <t>From industrial facilities</t>
  </si>
  <si>
    <t>P, N, &amp; K</t>
  </si>
  <si>
    <t>some projects require a 20% TSS removal Rate</t>
  </si>
  <si>
    <t>e coli</t>
  </si>
  <si>
    <t>P-laden sediments</t>
  </si>
  <si>
    <t>Phos</t>
  </si>
  <si>
    <t>Sediment and phos bound sediment</t>
  </si>
  <si>
    <t>Assoc with vehicle traffic</t>
  </si>
  <si>
    <t>particulates that have contaminants adhering</t>
  </si>
  <si>
    <t>motor vehicle wear, PCB, other metals</t>
  </si>
  <si>
    <t>oils</t>
  </si>
  <si>
    <t>River bank restoration</t>
  </si>
  <si>
    <t>River bank restoration and regulation on developers</t>
  </si>
  <si>
    <t>street sweeping</t>
  </si>
  <si>
    <t>trash pick up</t>
  </si>
  <si>
    <t>new developments and lawn care chemicals</t>
  </si>
  <si>
    <t>nitrogen, phosphorous</t>
  </si>
  <si>
    <t>Look all above pollutant which may be important and/or impaired</t>
  </si>
  <si>
    <t>phosphorous, soil bound nitrogen and soil carbon</t>
  </si>
  <si>
    <t>soil carbon and soil bound nutrients</t>
  </si>
  <si>
    <t>reducing mobility in sediments and capturing by phytoremediation</t>
  </si>
  <si>
    <t>agriculture chemical residues capturing and bioremediation via soil microbiome / plant rhizomes</t>
  </si>
  <si>
    <t>perfluoro species capture via plant rhizome and soil microbiome retention</t>
  </si>
  <si>
    <t>TP and TN</t>
  </si>
  <si>
    <t>peak flow reduction</t>
  </si>
  <si>
    <t>TP, Ortho-P, Dissolved P, Nitrate/nitrite/Ammonia</t>
  </si>
  <si>
    <t>TSS/VSS/TDS</t>
  </si>
  <si>
    <t>Copper, nickel, Lead, Zinc, Cadmium, Chromium</t>
  </si>
  <si>
    <t>Pathogen</t>
  </si>
  <si>
    <t>Agriculture runoff, golf courses, lawn chemicals</t>
  </si>
  <si>
    <t>Farming and construction</t>
  </si>
  <si>
    <t>urban road and parking lot runoff</t>
  </si>
  <si>
    <t>9(a). Nutrients</t>
  </si>
  <si>
    <t>9(b). Sediments</t>
  </si>
  <si>
    <t>9(c). Heavy metals</t>
  </si>
  <si>
    <t>9(d). Synthetical chemicals</t>
  </si>
  <si>
    <t>9(e).Contaminants of emerging concerns</t>
  </si>
  <si>
    <t>9(f). Others</t>
  </si>
  <si>
    <t>Nutrient in short</t>
  </si>
  <si>
    <t>nitrogen</t>
  </si>
  <si>
    <t>carbon</t>
  </si>
  <si>
    <t>impervious runoff</t>
  </si>
  <si>
    <t>fertilizer</t>
  </si>
  <si>
    <t>TMDL compliance</t>
  </si>
  <si>
    <t>fecal</t>
  </si>
  <si>
    <t>Phosporus</t>
  </si>
  <si>
    <t>animal waste</t>
  </si>
  <si>
    <t>algal blooms</t>
  </si>
  <si>
    <t>coliform pathogens</t>
  </si>
  <si>
    <t>potassium</t>
  </si>
  <si>
    <t>Urban pesticides</t>
  </si>
  <si>
    <t>Urban pollutants</t>
  </si>
  <si>
    <t>VSS</t>
  </si>
  <si>
    <t>TDS</t>
  </si>
  <si>
    <t>Agricultural runoff</t>
  </si>
  <si>
    <t>Golf courses</t>
  </si>
  <si>
    <t>lawn chemicals</t>
  </si>
  <si>
    <t>Sediments in short</t>
  </si>
  <si>
    <t>silt</t>
  </si>
  <si>
    <t>sand</t>
  </si>
  <si>
    <t>stream erosion</t>
  </si>
  <si>
    <t>TS</t>
  </si>
  <si>
    <t>Roadway effluent</t>
  </si>
  <si>
    <t>emulsions</t>
  </si>
  <si>
    <t xml:space="preserve">sand </t>
  </si>
  <si>
    <t>dust</t>
  </si>
  <si>
    <t>construction runoff</t>
  </si>
  <si>
    <t>agricultural runoff</t>
  </si>
  <si>
    <t xml:space="preserve">Construction runoff </t>
  </si>
  <si>
    <t>sediment</t>
  </si>
  <si>
    <t>soil erosion</t>
  </si>
  <si>
    <t>asphalt particles</t>
  </si>
  <si>
    <t>erosion</t>
  </si>
  <si>
    <t>winter sand</t>
  </si>
  <si>
    <t>floatables</t>
  </si>
  <si>
    <t>debris</t>
  </si>
  <si>
    <t>soils</t>
  </si>
  <si>
    <t>parkinglot runoff</t>
  </si>
  <si>
    <t>clay</t>
  </si>
  <si>
    <t>temperature</t>
  </si>
  <si>
    <t>Construction runoff</t>
  </si>
  <si>
    <t>nutrients</t>
  </si>
  <si>
    <t>Particulates</t>
  </si>
  <si>
    <t>chromium</t>
  </si>
  <si>
    <t>lead</t>
  </si>
  <si>
    <t>copper</t>
  </si>
  <si>
    <t>zinc</t>
  </si>
  <si>
    <t>brake dust</t>
  </si>
  <si>
    <t>aluminum</t>
  </si>
  <si>
    <t>Arsenic</t>
  </si>
  <si>
    <t>Bromine</t>
  </si>
  <si>
    <t>Cadmium</t>
  </si>
  <si>
    <t>Chromium</t>
  </si>
  <si>
    <t>Iron</t>
  </si>
  <si>
    <t>Molybdenum</t>
  </si>
  <si>
    <t>mercury</t>
  </si>
  <si>
    <t>Nickel</t>
  </si>
  <si>
    <t>Lead</t>
  </si>
  <si>
    <t>Titanium</t>
  </si>
  <si>
    <t>Vanadium</t>
  </si>
  <si>
    <t>arsenic</t>
  </si>
  <si>
    <t>atmospheric deposition</t>
  </si>
  <si>
    <t>vehicles</t>
  </si>
  <si>
    <t>vehicle</t>
  </si>
  <si>
    <t>PCP</t>
  </si>
  <si>
    <t>nickel</t>
  </si>
  <si>
    <t>cadmium</t>
  </si>
  <si>
    <t>road runoff</t>
  </si>
  <si>
    <t>Synthetical in short</t>
  </si>
  <si>
    <t>Gasoline</t>
  </si>
  <si>
    <t>oil</t>
  </si>
  <si>
    <t>grease</t>
  </si>
  <si>
    <t>brake fluids</t>
  </si>
  <si>
    <t>cooling fluids</t>
  </si>
  <si>
    <t>cleaning chemicals</t>
  </si>
  <si>
    <t>vegetation sprays</t>
  </si>
  <si>
    <t>Bisphenol</t>
  </si>
  <si>
    <t>Phthalates</t>
  </si>
  <si>
    <t>MTBE</t>
  </si>
  <si>
    <t>ETBE</t>
  </si>
  <si>
    <t>PCB</t>
  </si>
  <si>
    <t>OCP</t>
  </si>
  <si>
    <t>Micro plastics</t>
  </si>
  <si>
    <t>herbicides</t>
  </si>
  <si>
    <t>petrochemicals</t>
  </si>
  <si>
    <t xml:space="preserve"> radionuclides</t>
  </si>
  <si>
    <t>gas</t>
  </si>
  <si>
    <t>boat maintenance</t>
  </si>
  <si>
    <t>machinery maintenance</t>
  </si>
  <si>
    <t>Industrial chemicals</t>
  </si>
  <si>
    <t xml:space="preserve">industrial chemicals </t>
  </si>
  <si>
    <t>CEC in short</t>
  </si>
  <si>
    <t>microfibers</t>
  </si>
  <si>
    <t>EColi</t>
  </si>
  <si>
    <t>tire byproducts</t>
  </si>
  <si>
    <t>nanoplastics</t>
  </si>
  <si>
    <t>ecoli</t>
  </si>
  <si>
    <t>coliform bacteria</t>
  </si>
  <si>
    <t>others in short</t>
  </si>
  <si>
    <t>TPH</t>
  </si>
  <si>
    <t>heat</t>
  </si>
  <si>
    <t>BOD</t>
  </si>
  <si>
    <t>DO</t>
  </si>
  <si>
    <t xml:space="preserve">peak flow </t>
  </si>
  <si>
    <t>Road runoff</t>
  </si>
  <si>
    <t>floatable</t>
  </si>
  <si>
    <t>Microplastics</t>
  </si>
  <si>
    <t>radionuclides</t>
  </si>
  <si>
    <t>Pharmaceuticals</t>
  </si>
  <si>
    <t>14(a). Please specify: Design</t>
  </si>
  <si>
    <t>14(b). Please specify: Installation</t>
  </si>
  <si>
    <t>14(c). Please specify: Maintenance</t>
  </si>
  <si>
    <t>general lack of knowledge</t>
  </si>
  <si>
    <t>I give hour long presentations on installation and maintenance issues and lessons learnedYes  way too much for hereYes</t>
  </si>
  <si>
    <t>Consultants who have not designed GI projects before, often they over complicate the designYes</t>
  </si>
  <si>
    <t>Companies who have not installed projects before, getting them to understand how to do things correctlyYes</t>
  </si>
  <si>
    <t>Communities are scared of the maintenanceYes</t>
  </si>
  <si>
    <t>Capacity is lacking in my state for feasibility and planningYes</t>
  </si>
  <si>
    <t>lack of maintenance or poor maintenance - GAH!</t>
  </si>
  <si>
    <t>Mostly work in cities - main design barrier is limited space, competing priorities (space for parking, ADA compliance, bike lanes etcYes)</t>
  </si>
  <si>
    <t>We've found the survey information doesn't match once we start digging, random unknow infrastructure left underground for years, have to modify design and work around</t>
  </si>
  <si>
    <t>Knowledge and funding to keep GI up to date and functioning</t>
  </si>
  <si>
    <t>Limited design experience in professional engineers and landscape architects</t>
  </si>
  <si>
    <t>Difficult to find skilled contractors</t>
  </si>
  <si>
    <t>Hard to find funding for this phase</t>
  </si>
  <si>
    <t>color pallettes became in issue in some neighborhoods</t>
  </si>
  <si>
    <t>plant theft was a problem</t>
  </si>
  <si>
    <t>it seems many metro sewer districts are behind on their mandated GI implementation schedule</t>
  </si>
  <si>
    <t>construction inspection at critical times is very importantYes</t>
  </si>
  <si>
    <t>GI maintenance programs for cities are not adequateYes</t>
  </si>
  <si>
    <t>local landscape companies not always familiar with GI/LID needsYes Some compact engineered soilsYes Some not familiar with maintenance of local plant speciesYes</t>
  </si>
  <si>
    <t>Getting public works staff who is used to grey infrastructure on board caring for green and making it look goodYes Need to have landscape staff, but do notYes</t>
  </si>
  <si>
    <t>Urban redevelopment site constraints</t>
  </si>
  <si>
    <t>Construction siltation clogging rain gardens and infiltration areas</t>
  </si>
  <si>
    <t>Lack of familiarity and commitment to maintenance</t>
  </si>
  <si>
    <t>if contractors are not familiar with practice they often compact soil under facilities so as not to allow infiltrationYes  Other common problems are poor sediment and erosion control or construction sequencing that allows sediment to clog a facility before it goes onlineYes</t>
  </si>
  <si>
    <t>fertilizerYes a regular inspection program is required to ensure there is proper maintenance and if the City must do it, it can be costly and time consumingYes</t>
  </si>
  <si>
    <t>over the top designs that are extremely hard to achieve</t>
  </si>
  <si>
    <t>finding people who have the
 experience in installing these designs</t>
  </si>
  <si>
    <t>finding experience people to       maintain natural habitats</t>
  </si>
  <si>
    <t>lack of qualified plant savvy designers, learning curves -- things improved over time but soil mix-plant match is still a challenge</t>
  </si>
  <si>
    <t>lack of qualified crews, plant availability, deer pressure - things have improved over time</t>
  </si>
  <si>
    <t>lack of qualified crews, learning curves -- things improved over time</t>
  </si>
  <si>
    <t>Need more technical education for solid design between disciplines</t>
  </si>
  <si>
    <t>Soil specifications and manufacturers are few and low qualityYes  Contractors are not trained in installation</t>
  </si>
  <si>
    <t>Designing to meet and exceed regulations</t>
  </si>
  <si>
    <t>Contractors not familiar with details</t>
  </si>
  <si>
    <t>Owners not understanding needs</t>
  </si>
  <si>
    <t>Many designers lack good site knowledge and rarely verification grades and inverts for proper function</t>
  </si>
  <si>
    <t>I can go on foreverYes This is a very complex question</t>
  </si>
  <si>
    <t>Public and private owners rarely maintain the facilities properly</t>
  </si>
  <si>
    <t>Utilities beneath streets</t>
  </si>
  <si>
    <t>Soils need to be well characterized and in some areas they varyYes  Sometimes existing infrastructure limits what can be done in the case of retrofitsYes</t>
  </si>
  <si>
    <t>We find that with stormwater retrofits we need to be onsite the majority of construction to guide contractor and avoid mistakesYes</t>
  </si>
  <si>
    <t>Owner needs to maintain practices post-construction to ensure effectivenessYes  See previous commentsYes</t>
  </si>
  <si>
    <t>soil compaction during installation impact infiltration</t>
  </si>
  <si>
    <t>often improperly maintained and then impacts functionYes</t>
  </si>
  <si>
    <t>Shallow depths to outlet severely limit GI options</t>
  </si>
  <si>
    <t>We feel important construction details are likely being ignored unless construction oversight is providedYes  Learning curve is steep for construction contractorsYes</t>
  </si>
  <si>
    <t>This isn't limited to GSI, but cannot be ignored in infiltration based practices</t>
  </si>
  <si>
    <t>lack of knowledge, manpower,  equipment</t>
  </si>
  <si>
    <t>availability of contractors</t>
  </si>
  <si>
    <t>lack of time, expertise, funds</t>
  </si>
  <si>
    <t>Learning curve is steep on what will work and what doesn'tYes</t>
  </si>
  <si>
    <t>Finding qualified contractor to install design has been difficult</t>
  </si>
  <si>
    <t>Maintenance can be costly and finding contractor that actually have staff that can maintain them is a challengeYes</t>
  </si>
  <si>
    <t>Early projects had pretreatment devices that held water and caused odors and mosquitoes</t>
  </si>
  <si>
    <t>Quality control problems with our inspectors taking green infrastructure elevations, soil requirements, etcYes seriously</t>
  </si>
  <si>
    <t>Traditional landscape techniques don't always align with GI facilities; plant identification skills are lacking; staffing challenges; getting facilities to be treated seriously and not as a joke; figuring out methods for removing grit and sediment</t>
  </si>
  <si>
    <t>need to ensure subgrade is not compacted</t>
  </si>
  <si>
    <t>people do not know how to maintain, how to distinguish weeds vs plants, how to remove sediment build up before it decreases efficiency of GI</t>
  </si>
  <si>
    <t>Many engineers are not adequately trained in GI/LID design and want an easy answerYes</t>
  </si>
  <si>
    <t>Lack of funding and/or responsible party and means to commit to long-term maintenance</t>
  </si>
  <si>
    <t>Costly to continueYes  Not many certified and trained in maintenance</t>
  </si>
  <si>
    <t>depth to water table</t>
  </si>
  <si>
    <t>utility infrastructure in urban areas</t>
  </si>
  <si>
    <t>space limitations</t>
  </si>
  <si>
    <t>carbonate/karst conditions, unsuitable soils</t>
  </si>
  <si>
    <t>not many professionally trained individuals in the maintenance of GI</t>
  </si>
  <si>
    <t>first time for contractor, but they worked through their questions easily</t>
  </si>
  <si>
    <t>Determine best design to meet goals and site conditionsYes</t>
  </si>
  <si>
    <t>Identifying experienced installersYes</t>
  </si>
  <si>
    <t>Need more information about actual maintenance requirements and costsYes</t>
  </si>
  <si>
    <t>Regulatory agencies need to allow innovation and open up their manuals and regulations</t>
  </si>
  <si>
    <t>Engineers working with contractors and stakeholders to develop designs that work for all</t>
  </si>
  <si>
    <t>Design influences maintenance - some installation can not be maintained without a lot of effort</t>
  </si>
  <si>
    <t>original plant choice was not correct and most did not survive</t>
  </si>
  <si>
    <t>permitting</t>
  </si>
  <si>
    <t>ongoing maintenance responsibilities</t>
  </si>
  <si>
    <t>Quality construction; proper plants with proper establishment; proper fill and compactionYes</t>
  </si>
  <si>
    <t>Keeping the vegetation healthy, as opposed to cleaning grey infrastructure' managing settlement, channeling and post-installation compactionYes</t>
  </si>
  <si>
    <t>not designed properly</t>
  </si>
  <si>
    <t>or not installed properly (bioretention surface above ground surface --&gt; reduction in available volume for treatment and water volume reduction)</t>
  </si>
  <si>
    <t>High water table, proximity to other infrastructure</t>
  </si>
  <si>
    <t>Subcontractors, bioretention media availabilityYes</t>
  </si>
  <si>
    <t>Complete lack thereof, lack of understanding as to how to maintain, lack of funding for maintenance</t>
  </si>
  <si>
    <t>Coordination with cities and getting approval to implement and install GI/LID projectsYes</t>
  </si>
  <si>
    <t>Working with local DPWs and city governments to maintain GI/LIDs</t>
  </si>
  <si>
    <t>Very limited information available on how to predict performance of a bioswaleYes  Most everything is rule of thumb with limited first principles behind itYes</t>
  </si>
  <si>
    <t>Our particular system was designed to tap into existing stormwater drains, however, we discovered that the storm drain pipes were much deeper than we realized, causing us to have to alter the design of our facilityYes</t>
  </si>
  <si>
    <t>A constant battle to keep the plants looking healthy and not overgrownYes  This is important due to the very public location of the bioswaleYes  Additionally, our system contains pumps and sensors that need to be checked and maintained on a regular basisYes</t>
  </si>
  <si>
    <t>Maintenance resources are not always availableYes</t>
  </si>
  <si>
    <t>LID not always installed per planYes Can result in runoff not reaching SCMYes</t>
  </si>
  <si>
    <t>LID not always maintainedYes Lack of maintenance can reduce functionYes</t>
  </si>
  <si>
    <t>Design elements usually only technical and rarely incorporate opportunities for inclusive design with community stakeholders</t>
  </si>
  <si>
    <t>Always concerns of maintaining systems after they are implementedYes Rarely is mechanism built in to decentralized projects to ensure proper maintenance and upkeepYes</t>
  </si>
  <si>
    <t>Regular maintenance to ensure system performs as intended - sediment clogging, weeds</t>
  </si>
  <si>
    <t>Lack of space and siting constraints</t>
  </si>
  <si>
    <t>Trash Removal and frequency</t>
  </si>
  <si>
    <t>conflicts with other utilities in an urban environment (ieYes elelectric for street lights, water services, sewer services, gas lines)</t>
  </si>
  <si>
    <t>proper training of municipal employees that will be maintaining the GI</t>
  </si>
  <si>
    <t>Design specifications were crude at first, increasing lots of design specs are available combined with our own experience on what works and does not workYes</t>
  </si>
  <si>
    <t>This is the big one, anything with vegetation, most folks don't know how to manange, understand invasive management is criticalYes  In our City, ieYes Cleveand, wont' even install now because of lack of maintenance capacity and $$</t>
  </si>
  <si>
    <t>In our case, bioretention cells were build in a neighborhood and the original designers of the site did not communicate the purpose of these features well, thus the homeowners let them fall into disrepair</t>
  </si>
  <si>
    <t>Selecting appropriate flora to match use (eYesgYes, salt tolerant, flood and drought tolerant etc)Yes</t>
  </si>
  <si>
    <t>Compaction; surprises in buried infrastructureYes</t>
  </si>
  <si>
    <t>Trash removal, plant maintenance</t>
  </si>
  <si>
    <t>Teaching contractors the importance of the soils used and the lack of allowable compactionYes</t>
  </si>
  <si>
    <t>Soils are mostly not conducive</t>
  </si>
  <si>
    <t>requires full oversite to properly construct, contractors  are usually accustomed to building the opposite of GI</t>
  </si>
  <si>
    <t>this seems to be the biggest issue, but there is a larger issue with maintenance of stormwater infrastructure in general, not limited to GI</t>
  </si>
  <si>
    <t>A large rain garden required many hours of weeding when first installed and was hit with a drought, increasing the maintenance hours requiredYes</t>
  </si>
  <si>
    <t>running into bedrock/utilities</t>
  </si>
  <si>
    <t>lack of support from homeowners to maintainYes They want someone else to take care of it (not them)Yes</t>
  </si>
  <si>
    <t>Lack of maintenance by responsible parties</t>
  </si>
  <si>
    <t>There are good firms/individuals with expertise in design, and there are others that are notYes Need to recognize established track records of firms or individuals before committing to contractsYes</t>
  </si>
  <si>
    <t>Some DPW crews are not experienced with this type of work and benefit from their peers from other DPWs providing guidance to themYes</t>
  </si>
  <si>
    <t>Learned that some DPWs will not give a crap about flowering plants, extensive landscaping, etcYes associated with rain gardens and swalesYes They need BMPs they can mow easily in order to maintain and sustain performanceYes</t>
  </si>
  <si>
    <t>lack of infiltration, available elevation of "storage" above standing water level</t>
  </si>
  <si>
    <t>contractor's lack of knowledge</t>
  </si>
  <si>
    <t>Contractors with experience</t>
  </si>
  <si>
    <t>Funding for maintenance after grants are complete</t>
  </si>
  <si>
    <t>Roof would not support  a green roof</t>
  </si>
  <si>
    <t>It's NEWYes  Getting buy-in even with city crews to maintain the facilities is tough (more work for them)</t>
  </si>
  <si>
    <t>Additional maintenance requirements for City departments</t>
  </si>
  <si>
    <t>Needing to ensure that practices are designed to make maintenance as easy as possible - as in, don't force a raingarden on people who don't want to deal with plants; there are workarounds that are just as effective at removing pollutants</t>
  </si>
  <si>
    <t>Some installers are not familiar with GI approaches</t>
  </si>
  <si>
    <t>Despite providing O &amp; M guidance, often BMPs are not maintained for a variety of reasonsYes</t>
  </si>
  <si>
    <t>Underground utilities in older cities are not always easy to design aroundYes</t>
  </si>
  <si>
    <t>Lack of install knowledge on the contractor's partYes</t>
  </si>
  <si>
    <t>Lack of or none at all is the biggest challngeYes</t>
  </si>
  <si>
    <t>funding and workforce for maintenance can be limited</t>
  </si>
  <si>
    <t>in urban areas there are several constraints due the developed nature of the landscape</t>
  </si>
  <si>
    <t>I do not think we have done enough to know this yetYes</t>
  </si>
  <si>
    <t>Weed control and wildlife</t>
  </si>
  <si>
    <t>Lack of digitized information/Yesrecords on designand location of stormwater basinsYes,</t>
  </si>
  <si>
    <t>Lack of contractor awareness of best practices for installation such as compaction with heavy 
equipmentYes</t>
  </si>
  <si>
    <t>Lack of knowledge/funding for regular 
maintenance to support efficient function of 
stormwater basinsYes</t>
  </si>
  <si>
    <t>Improperly installed</t>
  </si>
  <si>
    <t>Improperly maintained, lack of knowledge on maintenance</t>
  </si>
  <si>
    <t>Very little info on how to maintain</t>
  </si>
  <si>
    <t>design not matching maintenance capability, or not matching real-world use of the area (iYeseYes, snow plowing destroying BMPs)</t>
  </si>
  <si>
    <t>Less problems here than other areas, but design does need to consider installation resources</t>
  </si>
  <si>
    <t>The big oneYes  Maintenance is often neglected and not fully understood or appreciated before BMP construction</t>
  </si>
  <si>
    <t>Installers are not familiar with these installation s, requires additional on-site supervision to explain and assist with how system is to be built and how it operates,</t>
  </si>
  <si>
    <t>Lack of understanding again on how these operate and what the maintenance program should beYes</t>
  </si>
  <si>
    <t>lots of life-cycle education required;  think through all climates (iYeseYes, make sure snow removal sites are included)</t>
  </si>
  <si>
    <t>typical municipal contractors don't understand vast &amp; varied vegetative solutions &amp; installations &amp; how to change "normal" operations (iYeseYes, new snow removal sites)</t>
  </si>
  <si>
    <t>typical municipal contractors don't understand vast &amp; varied vegetative maintenance and/or porous pavement maintenance</t>
  </si>
  <si>
    <t>difficult to get machinery in without compacting soil</t>
  </si>
  <si>
    <t>this is the most common barrier; towns can lack the knowledge and equipment (in some cases) to maintain these practices</t>
  </si>
  <si>
    <t>ensure no-hazard for pedestrians that adds footprint to the main portion of the units, causing excessive cost increase with no WQ returnYes</t>
  </si>
  <si>
    <t>Erosion to the bump out GI units due to excessive runoff through the unitsYesYes</t>
  </si>
  <si>
    <t>Leaf and debris accumulation during large storms causing clogging at GI units inletsYes</t>
  </si>
  <si>
    <t>Poor siting choices lead to high sedimentation and poor performanceYes</t>
  </si>
  <si>
    <t>Inadaquate quality control of media leads to performance differences among sitesYes  Unanticipated hydraulic connections between gravel storage and subbase of outlet structureYes</t>
  </si>
  <si>
    <t>Presence of needles in ultra urban sitesYes</t>
  </si>
  <si>
    <t>One of our grants, Avery County Aquatics Complex: project manager had continual issues with contractors not installing practices correctlyYes W/ out his oversight project may not have been successfull</t>
  </si>
  <si>
    <t>Local experience, and plant selection</t>
  </si>
  <si>
    <t>Training street maintenance personnel</t>
  </si>
  <si>
    <t>responsible parties do not want to devote land needed for BMPs</t>
  </si>
  <si>
    <t>responsible parties do not want to maintain BMPs</t>
  </si>
  <si>
    <t>not enough small contractors that know how to install GI</t>
  </si>
  <si>
    <t>Lack of maintenance</t>
  </si>
  <si>
    <t>Installed without understanding grade/flow direction, placing inlets in wrong locations (stormwater bypasses GSI installation)</t>
  </si>
  <si>
    <t>Improper maintenance (vegetation maintained when not needed, such as mowing native grasses, pruning trees/shrubs when not needed and improperly, etcYes)</t>
  </si>
  <si>
    <t>Usually thought of as an add on, not as it was intended to be used at the beginning of  the site planning processYes</t>
  </si>
  <si>
    <t>New technique to most construction crews so they change the specs and sequencing leading to incorrect design and failed systemsYes</t>
  </si>
  <si>
    <t>Funds not secured to do maintenance, knowledge of what maintenance is necessary and how often it should be performed, and  cost of maintenance compared to traditional grey infrastructureYes</t>
  </si>
  <si>
    <t>Designing them DIY from scratch could be challenging due to the shape and materials, etcYes</t>
  </si>
  <si>
    <t>Shallow ground water challengesYes</t>
  </si>
  <si>
    <t>Supply issuesYes</t>
  </si>
  <si>
    <t>Lack of trained staff not "knowing what to look for"</t>
  </si>
  <si>
    <t>regulators only wanting the exact design in the BMP book, even though the intent of the law is to design to the siteYes We've often had to reduce designs so it fits within the box, even though the additional GI would be beneficialYes</t>
  </si>
  <si>
    <t>typically GI/LID are left to landscapers, who are used to installing raised bedsYes OSU has a good training program</t>
  </si>
  <si>
    <t>Gray infrastructure is "set it and forget it"Yes You can't do that with green infrastructureYes People think maintenance is hard because it needs to be doneYes</t>
  </si>
  <si>
    <t>utility conflicts, grade challenges, safety concerns (steep slopes),</t>
  </si>
  <si>
    <t>Contractor mistakes cause flow to bypass GI unit</t>
  </si>
  <si>
    <t>City's unsure how they will maintain units</t>
  </si>
  <si>
    <t>Becoming less of a concern as more contrators are trainedYes</t>
  </si>
  <si>
    <t>Biggest issue and concern because contractors do not stress the need and landowners might not be trainedYes</t>
  </si>
  <si>
    <t>inexperienced contractors</t>
  </si>
  <si>
    <t>cities and developers not maintaining these, or having means in place to ensure maintenance (deed tie)</t>
  </si>
  <si>
    <t>plant selection is key to compete with weeds and aestheticsYes  Sediment removal must be made easy</t>
  </si>
  <si>
    <t>contractors not understanding design intent</t>
  </si>
  <si>
    <t>Owners are concerned aboout maintenance needs and costs</t>
  </si>
  <si>
    <t>designer often undersize the practice when compared to the contributing drainage areaYes Snow storage is not planned forYes practice appurtenances are not planned for (iYeseYes stabilized inflow pathways)Yes</t>
  </si>
  <si>
    <t>early installation before site stabilization, compaction of native sub-soils, use of unwashed aggregates, achieveing level grades, poor standards of vegetation plantingYes</t>
  </si>
  <si>
    <t>use of untrained maintenance personnel, not inspected frequently enough, improper maintenance techniques (iYeseYes not removing fine sediment from filter media, use of wrong vacuum on pavers, etcYes)</t>
  </si>
  <si>
    <t>Hard for cities to find staff time/money to cover maintenance costsYes</t>
  </si>
  <si>
    <t>long term understanding by the owner of maintenance requirements</t>
  </si>
  <si>
    <t>finding qualified installers</t>
  </si>
  <si>
    <t>high costs to retain efficiency of removal of pollutants</t>
  </si>
  <si>
    <t>Need more drainage engineers</t>
  </si>
  <si>
    <t>Poor soils for infiltration</t>
  </si>
  <si>
    <t>Agencies do not have people to complete</t>
  </si>
  <si>
    <t>CONFLICT WITH OTHER CITY AGENCIES</t>
  </si>
  <si>
    <t>Plant scientific names verse common namesYes Must use scientific names for plants and specify the correct typeYes A small variation can cause major issues for the design and traffic controlYes Always consult an expert prior to design and have the expert confirm the plant health and material when it comes to the construction siteYes</t>
  </si>
  <si>
    <t>Extremely important in the urban areasYes Plants that or are damaged must be replacedYes In addition, leaf litter, trash and other matter within the basins need monthly maintenanceYes</t>
  </si>
  <si>
    <t>lack of available space, conflict with other uses (eYesgYes, for a park, conflict with recreational uses)</t>
  </si>
  <si>
    <t>unexperienced contractors</t>
  </si>
  <si>
    <t>lack of funding for long-term maintenance</t>
  </si>
  <si>
    <t>Either lack of awareness on how to implement or well intentioned designers getting way off of trackYes</t>
  </si>
  <si>
    <t>Attention to fine grading can be problematicYes</t>
  </si>
  <si>
    <t>Total lack of training on how to maintain GSI features and how to identify themYes</t>
  </si>
  <si>
    <t>Limited design professionals that know how to design it properly</t>
  </si>
  <si>
    <t>Lack on contractors experience to install it properly</t>
  </si>
  <si>
    <t>Lack of maintenance responsibility</t>
  </si>
  <si>
    <t>Contractors able to plant prairie species were fewYes</t>
  </si>
  <si>
    <t>As previously noted, rain gardens and bioretention require specific soil recipes for successYes</t>
  </si>
  <si>
    <t>Contractors may not appreciate the importance of using the specified soils recipe and uniform washed stoneYes  Additionally, adherence to proposed elevations is not always perfect, which can unintentionally place devices to close to seasonal high groundwaterYes  This often starts with the house elevation, which is commonly set lower than planned, which then impacts all site gradingYes</t>
  </si>
  <si>
    <t>As with all gardens, the use of rain gardens and biortention require maintenanceYes  Not everyone wants to invest time and money in thisYes We've seen a little bit of a turn from rain gardens/bioretenion to shallow turf basins/swalesYes</t>
  </si>
  <si>
    <t>#1</t>
  </si>
  <si>
    <t>Limited funding available for maintenance and monitoring</t>
  </si>
  <si>
    <t>having the necessary funds for maintenanceYes Also, making sure that grounds keepers do not mow over</t>
  </si>
  <si>
    <t>need to know exact locations of existing utilities; water quality treatment credits require certain sizing requirements which can be difficult to achieve</t>
  </si>
  <si>
    <t>limited funds to maintain adequately, vegetation may die if not properly established</t>
  </si>
  <si>
    <t>People do not want to tray new thingsYes Design need to be for projects that are abandoned after constructionYes</t>
  </si>
  <si>
    <t>Contractors can damage these by doing work in the incorrect order</t>
  </si>
  <si>
    <t>After construction the sexy part part is overYes Design need to be for projects that are abandoned after constructionYes</t>
  </si>
  <si>
    <t>Some media for bioretention had to be brought from other cities</t>
  </si>
  <si>
    <t>no readily available vacuum trucks for some pervious pavements</t>
  </si>
  <si>
    <t>Maintenance is not fully thought out for how to support itYes</t>
  </si>
  <si>
    <t>Have seen maintenance people trim raingarden plantsYes  Other times they flood them with mulchYes</t>
  </si>
  <si>
    <t>who pays for this</t>
  </si>
  <si>
    <t>Making sure the maintanence is continued for optimal success in water quality improvement</t>
  </si>
  <si>
    <t>policy and community laws on right away maintenance</t>
  </si>
  <si>
    <t>Limited experience in seeding of perennial planting</t>
  </si>
  <si>
    <t>limitation in burn laws and practices or timely mowing of woody invasive plants to perennial grasses and forbs</t>
  </si>
  <si>
    <t>Contractors don't always understand the details and the importance of even small elevation discrepancies</t>
  </si>
  <si>
    <t>DPW staff awareness and training</t>
  </si>
  <si>
    <t>Engineers need to learn GSI one person at a time</t>
  </si>
  <si>
    <t>Contractors and inspectors need to learn one person at a time</t>
  </si>
  <si>
    <t>Need to find funding and local interest in maintenance</t>
  </si>
  <si>
    <t>Creating checklists to catch problems during review period (short circuiting in water quality ponds)</t>
  </si>
  <si>
    <t>Lack of enforcement authority to require private development maintenance</t>
  </si>
  <si>
    <t>We try to monitor our GI practices, especially novel ones, as much as we can to demonstrate performanceYes This can sometimes be a challenge to incorporate in the project designYes</t>
  </si>
  <si>
    <t>We have many underground infiltration basins, which are more difficult and expensive to installYes</t>
  </si>
  <si>
    <t>Often GI practices require regular maintenance that requires an individual entity to complete or pay for, and it's sometimes a challenge to make sure this occursYes</t>
  </si>
  <si>
    <t>Not feasible to construct as designed</t>
  </si>
  <si>
    <t>see above</t>
  </si>
  <si>
    <t>poor access</t>
  </si>
  <si>
    <t>Design in short</t>
  </si>
  <si>
    <t>Feasibility capcity</t>
  </si>
  <si>
    <t>Design experience</t>
  </si>
  <si>
    <t xml:space="preserve">NPS </t>
  </si>
  <si>
    <t>peak flow</t>
  </si>
  <si>
    <t>Below is the final word list used for contaminat word cloud:</t>
  </si>
  <si>
    <t>17.In your opinion, what are the key knowledge gaps and urgent needs in research and development on GI/LID techniques?</t>
  </si>
  <si>
    <t>design guidanceYes</t>
  </si>
  <si>
    <t>Some people don't realize the benefits of using green infrastructure along with grey infrastructure, and/or they think it won't work in our region (soils, rain events, etcYes)</t>
  </si>
  <si>
    <t>Public education of the important benefits and the long term cost savings</t>
  </si>
  <si>
    <t>The length of time in which a new technique has been tried and tested - how long was it implemented for? What is the success? Was the technique tried in different scenarios? How do new techniques become part of the toolbox of GI/LID efforts?</t>
  </si>
  <si>
    <t>What design standards should be used for sizing to build resilient GI/LID systems that can stand up to the future climate?
How do sizing standards and performance vary geographically and under different climates?
How much GI/LID implementation is enough to result in downstream impacts in existing suburban and urban areas?
Tools to optimize GI/LID placement on the landscapeYes
Creating a national inventory of GI/LID facility information (type of facility, size, design standard, location)Yes
How to manage large events (&gt; 1 inch) with safe to fail infrastructureYes
Quantifying and valuing ecosystem services (nature's benefit) associated with GI/LIDYes Service bundlesYes</t>
  </si>
  <si>
    <t>Showing that they can provide the same flood control benefits of more traditional infrastructure (flood walls, larger pipes, etc)Yes</t>
  </si>
  <si>
    <t>Lack of a skilled workforce in every aspect of GI projects: design, materials procurement, construction, post-construction monitoring, adaptive managementYes  Most engineering firms think they can do it, but have very little practical experienceYes</t>
  </si>
  <si>
    <t>Maintenance free</t>
  </si>
  <si>
    <t>N/A</t>
  </si>
  <si>
    <t>I believe the fundamental technical knowledge is thereYes  Cities are struggling to implement their GI programs due to difficulties in finding suitable sites for impactful projectsYes  Street GI maintenance by city departments is problematicYes  
Funding for GI planning is needed to identify feasible projects for many small/medium cities and underserved communitiesYes</t>
  </si>
  <si>
    <t>No commentsYes</t>
  </si>
  <si>
    <t>financing and adaptive maintenance</t>
  </si>
  <si>
    <t>Mechanisms and companies to properly maintain GI/LIDYes Municipal incentives to integrate GI/LIDYes Protocol to monitor the effectiveness and continued maintenance of GI/LIDYes</t>
  </si>
  <si>
    <t>Continuing discussions on cost and maintenanceYes Many discussions have revolved around no wanting to take down mature trees to install GI (seems counterproductive, but some have recommended)Yes</t>
  </si>
  <si>
    <t>Cost/benefit particularly avoided costs for future retrofits and relative costs of maintenance compared to traditional systems</t>
  </si>
  <si>
    <t>The words Green infrastructure are vague and are being used for all sorts of thingsYes  We have split off green stormwater infrastructureYes  I always ask what are they referring to when they say it because it could mean anythingYes  So to know the gaps even for this question, I would like to know exactly what you are referring toYes  
I think we need more incentives to get developers to use green infrastructure which means it needs to be very defined for them so they can have a set expectation of the approval of their planYes  I think that co benefits need to be translated to $ and to who benefits from themYes  I think that GI needs to have a more expanded list but put into subcategories that people across the country can agree onYes  More research on using these techniques on varying soil types especially clay type soilsYes  More use for climate change and showing those benefitsYes</t>
  </si>
  <si>
    <t>knowledge of native species, proper usage, installation and maintenance</t>
  </si>
  <si>
    <t>plant-soil match - there's a lot of plant death due to improper selection and maintenanceYes Lack of fiscal commitment to the ongoing maintenance, These facilities do not stay visually acceptable with deferred maintenanceYes  More R&amp;D on community engagement strategies would be helpful tooYes</t>
  </si>
  <si>
    <t>Certification programs, technical education ( soil specifications, testing and soil water capacity/porosity education)</t>
  </si>
  <si>
    <t>Modeling programs not set up to adequately model innovative designs</t>
  </si>
  <si>
    <t>There is a lot of good research occurring around the countryYes It takes time to consolidate the information so it is useful in the fieldYes Costs are the biggest obstacle, not researchYes We have installed many of the easy 'low hanging fruit' and now it is costing more to take the field to the next levelYes</t>
  </si>
  <si>
    <t>need more information in the pre-design format</t>
  </si>
  <si>
    <t>Maintenance issues aren't being addressed</t>
  </si>
  <si>
    <t>The effectiveness of the technologies available such as BioswellsYes research is conflictingYes</t>
  </si>
  <si>
    <t>1) Certain practices can only treat up to a certain rainfall eventYes In larger storms many practices become overwhelmed/bypassedYes  Research into treating larger and/or more intense storms would be beneficialYes 2) In VT, when we compare stormwater GI/LID/retrofit projects to stream restoration &amp; floodplain reconnection projects, oftentimes we find that the $/lbYes of P treated is very differentYes  Typically, data shows floodplain reconnection projects are more cost effective compared to GI/LID/retrofit projectsYes The amount of water stored in floodplains, the amount of P removed via floodplain vegetation, and the reduction in stream bank velocity and bank erosion during a storm event is significantly high compared to a stormwater projectYes  That's not to say that GI/LID/retrofits aren't useful, it's the oppositeYes These practices are vital in addressing pollutant sources from lands, since that will only help the aquatic organisms in streams, and protect GWYes I think the answer is: do both!</t>
  </si>
  <si>
    <t>more info on costs (comparable to grey), maintenance (how to and costs), and plant adaptability to various climates and climate changeYes</t>
  </si>
  <si>
    <t>Bring cost down
spread the word of its benefits
more technical knowledge on where to use
measuring the success of GI
monitoring
upkeep and maintenance</t>
  </si>
  <si>
    <t>More training needed in understanding its benefits and expectations to maintain the structure in a good working capacityYes</t>
  </si>
  <si>
    <t>funding/finance schemes, policy mandates and incentives</t>
  </si>
  <si>
    <t>Anything we can find out about water movement after it enters these facilities is helpfulYes Clear guidance on how to make these facilities as acceptable to the public as possible would also be helpfulYes</t>
  </si>
  <si>
    <t>agreement on pretreatment, bioretention soil composition to reduce nutrient loading</t>
  </si>
  <si>
    <t>Training and education for engineers and other land designers, as well as education for local officials regarding maintenance protocols and costsYes</t>
  </si>
  <si>
    <t>Problems presented by different types of topographyYes  Climatic concerns in different regions (iYeseYes southwest vs northeast)Yes  Need a better understanding of public perceptions and attitudes toward different types of green infrastructureYes</t>
  </si>
  <si>
    <t>Standardized design requirements, understanding of how effective GI is</t>
  </si>
  <si>
    <t>We have enough researchYesYesYeswe need more Extension and demonstrationYes</t>
  </si>
  <si>
    <t>education surrounding maintenance, and GI as a viable alternative to traditional gray infrastructure, not as something just "fun to have"</t>
  </si>
  <si>
    <t>Education on GI in generalYes Training on maintenance of GIYes Courses in design of GI for engineersYes How GI can best be implemented in carbonate/karst conditionsYes</t>
  </si>
  <si>
    <t>Whether they introduce contaminants into the subsurface [soils, groundwater]Yes</t>
  </si>
  <si>
    <t>it's really good</t>
  </si>
  <si>
    <t>Understanding the scope of GI needed to achieve watershed-level benefits, measurable changes in city heat island effects, etcYes</t>
  </si>
  <si>
    <t>Work with flood control to help them understand and convert from grey to GSI infrastructureYes Work with surface water management agencies to address surface water rights associated with rainwater harvestingYes More GSI hydrologic performance and maintenance data is neededYes</t>
  </si>
  <si>
    <t>A sharing of information - the Providence Stormwater Innovation Center was created for this reason</t>
  </si>
  <si>
    <t>For municipal government, GI/LID techniques should be budgeted for alongside grey infrastructure work and always considered for new projects and upgrades (even when not required by the NJDEP)Yes I think government should be held to a higher standard for implementation than private and commercial entitiesYes</t>
  </si>
  <si>
    <t>monitoring for long term sustainability/operation (and costs) and long term efficacyYes</t>
  </si>
  <si>
    <t>Plant selection lists for various ecoregionsYes</t>
  </si>
  <si>
    <t>Plant and fill design for flourishing GI ecosystems, along with construction techniques to protect design intentYes</t>
  </si>
  <si>
    <t>Emerging contaminants
Bacteria removal
Nutrient removal
Urban karst
Flooding
Maintenance</t>
  </si>
  <si>
    <t>Designing, installing and performance evaluation of GI/LID system should be site specific and it is difficult to compare results between different studies and to draw clear conclusionsYes</t>
  </si>
  <si>
    <t>Performance  &amp; metrics tracking and how these scale with technique size, approach, and costYes Also, the use and implementation of GI/LID networks to have large scale impacts in citiesYes</t>
  </si>
  <si>
    <t>How to re-size BMPs for increased frequency and volume of storms due to climate change; social science on ways to design/install/maintain BMPs with authentic community engagementYes</t>
  </si>
  <si>
    <t>It is still very difficult to predict the performance of a bioswale in terms of removing dissolved and emerging contaminantsYes  Our understanding of which plants are best for removing these contaminants, and under what conditions is still quite modestYes  Finally, there is still a ways to go in understanding how the dynamic aspect of stormwater treatment (the changes of flow within a storm and the changes in dry periods between storms) affects performanceYes</t>
  </si>
  <si>
    <t>User friendly decision support tools
Data need for research</t>
  </si>
  <si>
    <t>Funding to support the different life cycle challenges of GI technologiesYes</t>
  </si>
  <si>
    <t>Not sureYes</t>
  </si>
  <si>
    <t>How can GI/LID incorporate dimensions of environmental and social justice when serving historically underserved communities? Projects developed alongside communities have the opportunity to optimize design for both technical and social needsYes Determining how to equitably weigh multi-decision criteria among stakeholders also requires further research study for future projects, and measuring this in relation to impacts on communities (iYeseYes how does shifting the weighting affect project outcomes differently)?</t>
  </si>
  <si>
    <t>Is GI/LID actually working like we assume it isYes We measure it is working at the site scale, but system-scale impacts still remain unverifiedYes System-scale impacts have only really been modeled, not really measuredYes</t>
  </si>
  <si>
    <t>Pollutant removal rates</t>
  </si>
  <si>
    <t>training and long term maintenance</t>
  </si>
  <si>
    <t>Maintenance requirementsYes</t>
  </si>
  <si>
    <t>Designs that minimize need for post-construction maintenanceYes  Otherwise adoption is not likelyYes  major barrier in our regionYes</t>
  </si>
  <si>
    <t>Program to provide financial support to try new thingsYes 
Database to quantitatively share findings -- both lab and field work</t>
  </si>
  <si>
    <t>Facilitation of ditch vegetation to capture algal nutrients in runoff flowsYes</t>
  </si>
  <si>
    <t>Fundamental theories are not taught to run-of-the-mill engineersYes Most designers and firms are unwilling to stray from the normal way of business unless it can be a niche market for themYes They do not have the time/cost allowances for on-the-project learning and errors on most projects which are planned according to known costs associated with typical designsYes</t>
  </si>
  <si>
    <t>the phosphorus remobilization issue needs to be resolvedYes  Some BMPs / media end up releasing P- so proper design and construction are important, but particularly maintenance on replacing spent media or methods to prevent flushing of previously bound pollutantsYes</t>
  </si>
  <si>
    <t>Quantifying the cost benefits for decision-makersYes</t>
  </si>
  <si>
    <t>Showing how others have implemented and that it isn't that hardYes Also, showing the benefits of the workYes I think the education effort that has been and continues to be made is workingYes Just needs more time to reach more peopleYes</t>
  </si>
  <si>
    <t>Nutrient reduction abilities need better documentation and specific guidelines for installation</t>
  </si>
  <si>
    <t>There is a need for cost/benefit analysis/ratios for GI/LID practices compared with tradition BMPs linked with pollutant removalsYes The examples need to be from the same state to have the most impactYes Neighboring states would be second bestYes The region would be third bestYes Beyond that, nobody will care or listen in my experienceYes This is New Hampshire after allYes</t>
  </si>
  <si>
    <t>1Yes costs associated with GI, cost differentials of GI vs Typical drainage methods
2Yes maintenance required per BMP
3Yes materials to absorb heavy metals, chemicals, emerging contaminants, etc, that can be used in GI</t>
  </si>
  <si>
    <t>The economics</t>
  </si>
  <si>
    <t>promote using GI in addition to detention and retention to lessen those requirements</t>
  </si>
  <si>
    <t>Maintenance, creative approaches to sizing, funding</t>
  </si>
  <si>
    <t>I think the industry would benefit from research that examines the economic impacts of GI on the community, employment, etcYes, and other co-benefits (such as crime, cardio health, mental health, etcYes)
We did these on a smaller scale for Philadelphia and then PA (employment impact), but a national stage would be great for advancing the practiceYes</t>
  </si>
  <si>
    <t>so much of this work has been done in the last ten years or soYes the real problem may be lack of awareness about the GI best practices and research resultsYes Some more work could be done to describe and quantify the small/off-channel flood reduction benefits of GIYes</t>
  </si>
  <si>
    <t>optimizing maintenance</t>
  </si>
  <si>
    <t>Developing a robust cost model to reduce implementation hesitancy and to be able to demonstrate avoided costs and and unaccounted for co-benefits</t>
  </si>
  <si>
    <t>The water quality performance and how the treatment efficiencies can be further enhanced
Selection of best type and design considering the main issue (highest pollutant load) in a specific location, and comparative analysis of different  LID types
Most efficient spatial distribution of LIDs</t>
  </si>
  <si>
    <t>Lack of information on performance of varfous GI/LID techniquesYes Lack of a go to manual that provides guidance on which strategies work best for specific situations, best practices and lessons learnedYes A demonstration facility or central resource/Yesrepository will be very usefulYes</t>
  </si>
  <si>
    <t>Performance of GI types compared to each other (what is best bang for buck) for various locationsYes Frequency, impact and necessity of maintenanceYes For various GI typesYes Do they work as designedYes What is the long term life of various system typesYes Most GI hasn’t been installed long enough yet to be able to determine ine life cycle and long term cost/benefitYes</t>
  </si>
  <si>
    <t>Property managers and land scape contractors do not know how to maintain Stormwater controls</t>
  </si>
  <si>
    <t>best maintenance practices</t>
  </si>
  <si>
    <t>Would like to see more long-range studies detailing nutrient removal performance of various LID measures over timeYes</t>
  </si>
  <si>
    <t>Knowledge gaps exist in the construction of these practicesYes  Designers appear to have adequate trainingYes  
Construction is a challenge from proper grading and final landscapingYes  These are "typical" basins and infrastructure, so field crews do not have the understanding to pool requirements, etcYes that are necessary for proper functionYes</t>
  </si>
  <si>
    <t>honesty about what performance can really be achieved for different functions by different instruments</t>
  </si>
  <si>
    <t>You really need to have a broad understanding of multiple technologies and tools to develop the best plan for any communityYes  $ are needed for any work in reducing flooding &amp; improving water qualityYes  Education is continuousYes</t>
  </si>
  <si>
    <t>Amendment to address specific pollutantsYes Adapting designs to handle larger stormsYes  Maintenance, maintenance, maintenanceYes Inspection programsYes</t>
  </si>
  <si>
    <t>Research into better ways to treat N and, especially, saltYes Improved maintenance guidance and techniquesYes</t>
  </si>
  <si>
    <t>Connect the available sites to available flow that will keep the units functioning and keep vegetation healthyYes This connection if not ensured I noticed site availability could intrigue the communities to implement GI units of no measurable benefits to the WQ improvementYes On the other side, I noticed BRC that are undersized to the frequent storm levels through the year and causes uncontrolled flooding onto private lawnsYes</t>
  </si>
  <si>
    <t>Water availability, reduce overloading existing non-GI/LID systemsYes</t>
  </si>
  <si>
    <t>Lifecycle costs of GI in different environments, design configs - collecting, synthesizing, and incorporating into decision toolYes
Strategies for sedimentation control/pre-treatment</t>
  </si>
  <si>
    <t>Many studies focus on laboratory experimentsYes However, few of the technologies have been investigated or tested further under field settingsYes More field testing should be done to verify the performance of the technologies and broaden understanding of the benefits and impacts of the technologiesYes</t>
  </si>
  <si>
    <t>Knowledge gaps vary in different regions of the countryYes</t>
  </si>
  <si>
    <t>1Yes) Cost savings of GI/LID over traditional grey infrastructure
2Yes) Effective methods to have GI/LID become a part of the engineering curriculum at high schools and universities
3Yes) Quantitative tools to estimate runoff volumes reduced by integration of GI/LID over traditional stormwater methods at a site level
4Yes) Effective science communication to communicate the holistic benefits that GI/LID provide communities  
5Yes) Can LID/GI provide benefits to emerging compounds issues going on in NC and in other areas of the US?
6Yes) Quantification of the air quality &amp; climate resiliency (urban heat islands, living shoreline structural integrity) benefits of GSI</t>
  </si>
  <si>
    <t>We've done some recent SWMMM modelling work with The Nature Conservancy to model existing/future rainfall events (2-year to 100-year), with existing watershed &amp; placement of GS/LIDYes This modelling was helpful to understanding of ability of GS/LID towards addressing 100-year flood abatement at significantly reduced capital costsYes   This type of work could be really helpful to other places</t>
  </si>
  <si>
    <t>long-term performance of pervious pavement  and bioretention</t>
  </si>
  <si>
    <t>we know what is needed from a technology standpointYes Overcoming resistance from society, land developers, etcYes is the major obstacle to overcomeYes</t>
  </si>
  <si>
    <t>designing for climate changeYes  designing for larger storm eventsYes</t>
  </si>
  <si>
    <t>GSI maintenance, especially plant maintenanceYes Use of native plants, right plant for right placeYes 
GSI functionality in arid environmentsYes 
GSI needs to be included as a fundamental part of projects instead of as nonessential and dispensableYes Until it becomes accepted as integral in all development, it will only be used as a cursory addition when funding is availableYes</t>
  </si>
  <si>
    <t>Where to deploy GI/LID techniques to get the biggest water quality bang for your buck, with the least amount of O&amp;MYes Other ways to reduce O&amp;M costsYes Ways to quantify the benefits of LID/GI outside of water qualityYes Resources on why and how to incorporate LID/GI into your site for the development community, with TBL SROI benefits valuedYes</t>
  </si>
  <si>
    <t>I think the performance of different types of GI/LID on various pollutants should be investigated in-depth, to provide more solutions to specific situationsYes</t>
  </si>
  <si>
    <t>Hydrologic performance - in micro regionsYes 
Real time controls/ smart controls for practicesYes 
Maintenance, specifically training tools and resources for municipalitiesYes</t>
  </si>
  <si>
    <t>One large knowledge gap is that communities often seem to be unaware of funding opportunitiesYes</t>
  </si>
  <si>
    <t>How GI/LID can improve property valuesYes It can also improve air quality to reduce oxidative stress, which improves immunityYes</t>
  </si>
  <si>
    <t>Old school management</t>
  </si>
  <si>
    <t>Impacts of reducing quantity of runoffYes Seems like the best benefit is shaving the peak off the storm flow hydrograph to the receiving streamYes All the EPA guidelines are based on water quality metrics thoughYes</t>
  </si>
  <si>
    <t>Financial assistance or increased incentives for implementing GI and maintenance protocols stressed to those who install GI practicesYes</t>
  </si>
  <si>
    <t>Proper design and maintenance training is needed for municipalitiesYes Developers also need to understand the benefits more, and their impact on the environemnentYes</t>
  </si>
  <si>
    <t>additional monitoring of field installations for nutrient removal;
benefit cost assessments for retrofit implementation for small-scale control practices  (what % of IC needs to be managed for what size precipitation event to observe measurable improvement in water quality/habitat)</t>
  </si>
  <si>
    <t>Can enough GSI be fit into urban areas to truly offset the CSO volumes that it is intended to address?</t>
  </si>
  <si>
    <t>Life cycle cost data (annual and long term maintenance needs and costs)Yes Pollutant removal efficienciesYes</t>
  </si>
  <si>
    <t>The use of engineered filter materials (eYesgYes expanded slate/shale, flocculent materials for targeted contamination binding/capturing, industrial by-products like slag or foundry sands)
A viable (self-sustaining &amp; repeatable) model for GI jobs developmentYes  Skilled labor, not necessarily college educated, for installation and maintenance activitiesYes 
TreesYesYesYes we need to get quantitative models that show the benefit of tree plantings and then lobby to have regulators allow the use of trees for SW managementYes</t>
  </si>
  <si>
    <t>Water quality/quantity monitoring and studies of already installed GI/LID features to supply the data needed to show a substantial improvement in water quality and water retention (during large scale flood events) to convince municipalities of the cost benefits in installing these featuresYes</t>
  </si>
  <si>
    <t>Development of GI/LID that is easy to maintain and will retain high efficiency levels over the long termYes</t>
  </si>
  <si>
    <t>One main gap is in communication to developers that GI/LID is a worth while expenseYes 
The increased used of constructed wetlands and how to tie that into (and improve upon) the existing natural environmentYes</t>
  </si>
  <si>
    <t>Low cost, low maintenance options for urban settings for just water quality BMPs</t>
  </si>
  <si>
    <t>PUBLIQUE AND STAKEHOLDERS PARTICIPATION</t>
  </si>
  <si>
    <t>Confirmation of removal rates through the treatment unitsYes Improved inlet designs to capture a larger percentage of flowYes</t>
  </si>
  <si>
    <t>low-carbon, climate friendly gray materials (pipes, structures, etcYes)Yes</t>
  </si>
  <si>
    <t>better rainfall data</t>
  </si>
  <si>
    <t>Regionally appropriate design standardsYes  Maintenance Maintenance MaintenanceYes  Soil treatments also seem to be the last thing on people's mind in design and is in some degree the most importantYes</t>
  </si>
  <si>
    <t>Though we are seeing more information about this now, this was not so prevalent 10 years agoYes It take time to educate the community and the urgent need for itYes</t>
  </si>
  <si>
    <t>No attention is being paid to algal nutrient and sediment capture in properly-vegetated ditches (vegetated with new cultivars of switchgrass)Yes</t>
  </si>
  <si>
    <t>Device specs, nutrient retention, cost effectiveness (compared to economics of polluted surface waters, drinking water, traditional curb and gutter construction, etcYes) and public outreachYes  I'm sure there's a lot of good research out there; it's important that it be shared</t>
  </si>
  <si>
    <t>Contractors that are educated on the installation and maintenance of these measures and why it is importantYes A practice installed - but not installed or maintained correctly - hurts the public view of GI and the readiness of communities to continue adoption of future practicesYes</t>
  </si>
  <si>
    <t>More data and information is need to help prioritize the appropriate GI/LID techniques so that the ones selected provide the necessary water quality treatment but that are also cost effective relative to initial capitol costs and long term O&amp;MYes</t>
  </si>
  <si>
    <t>How do public right of way improvements effect property values and how can this be done in a way that does not lead to gentrification/displacement</t>
  </si>
  <si>
    <t>encourage GI/LID to builders and contractors</t>
  </si>
  <si>
    <t>Informing construction contractors and developers of the value and cost saving that would occurYes</t>
  </si>
  <si>
    <t>More data is needed to help optimize green infrastructure for bacteria removal when possibleYes  Bioretention cells appear to offer some potential for thisYes  Local, and more cost effective media such as recycled concrete appears to have some potential as media for bioretention applicationsYes  More installations and data collection are neededYes</t>
  </si>
  <si>
    <t>Literature review on costs of green and gray infrastructure in a way that's easily accessibleYes 
How green infrastructure can adapt to climate impacts
Monitoring it's effectiveness to remove pollutants and protect groundwater</t>
  </si>
  <si>
    <t>greater integration -- green-gray infrastructure; innovation in nature-based solutions; integrating across disciplinary boundaries (ecologists, landscape architecture, architecture, engineersYes)</t>
  </si>
  <si>
    <t>Need more salt tolerant plantings for coastal areasYes  Often need better soils data for coastal areas -- it's especially poor in older coastal citiesYes Also there needs to be more emphasis on not clearing sites lot line to lot lineYes Leaving habitat in place, clustering buildings and going taller not wider to reduce impervious area need a lot more emphasisYes LID of constructed GI are not a panacea!</t>
  </si>
  <si>
    <t>gaps communicating the technological innovations and how GI could be better utilized</t>
  </si>
  <si>
    <t>Resources</t>
  </si>
  <si>
    <t>Professional civil engineering and land management leaders are not familiar with alternative biological practices than trees and turf (cool season) grassesYes  More demonstration in rural, suburban, and urban lands using cost and ecological performance effective planting are neededYes  Effectiveness can be delivered in storm water management, soil nutrient / sediment filtration, increasing pollinator habitats, and C
ARBON sinks to capture and retain atmospheric carbonYes</t>
  </si>
  <si>
    <t>Better awareness of nitrogen removals not only from surface waters as currently reported, but how much is making its way into groundwater and still impacting our bays and estuaries from infiltration BMPsYes  Too much removal credit is given to the infiltration practices for TN, when in effect, it is still impacting downstream waters via groundwaterYes  Important in some of our sandy coastal areas in particularYes</t>
  </si>
  <si>
    <t>a lot of research has been done on co-benefits, but the real issue is co-fundingYes  The community value of GSI goes beyond water, but only water is sitting at the tableYes</t>
  </si>
  <si>
    <t>Better understanding how they can be applied in areas with poor soilsYes Better understanding and greater experience within the private development communityYes More experience with a greater variety of measuresYes In situ test results over long time periods (5-10 years)Yes</t>
  </si>
  <si>
    <t>Rainwater harvesting and reuse
O&amp;M results to inform design and construction
Innovative filtration media
Designs for linear sites in ultra urban areas
Plant and tree health in BMPs in ultra areas</t>
  </si>
  <si>
    <t>Additional research and case studies to quantify the multiple benefits of GI/LID in a real-world setting</t>
  </si>
  <si>
    <t>Knowlede gap &amp; Research needs in short</t>
  </si>
  <si>
    <t>benefits</t>
  </si>
  <si>
    <t>cost savings</t>
  </si>
  <si>
    <t>Human health</t>
  </si>
  <si>
    <t>Economics</t>
  </si>
  <si>
    <t>Flexible codes</t>
  </si>
  <si>
    <t>Models</t>
  </si>
  <si>
    <t>Testing parameters</t>
  </si>
  <si>
    <t>Technology demonstration</t>
  </si>
  <si>
    <t>technology launch</t>
  </si>
  <si>
    <t>Design standards</t>
  </si>
  <si>
    <t>geographic variations</t>
  </si>
  <si>
    <t xml:space="preserve">Energy </t>
  </si>
  <si>
    <t>Downstream impacts</t>
  </si>
  <si>
    <t>Optimization tools</t>
  </si>
  <si>
    <t>National inventory</t>
  </si>
  <si>
    <t>precipitation events</t>
  </si>
  <si>
    <t>technology demonstration</t>
  </si>
  <si>
    <t>skilled workforce</t>
  </si>
  <si>
    <t>practical experience</t>
  </si>
  <si>
    <t>siting</t>
  </si>
  <si>
    <t>planning</t>
  </si>
  <si>
    <t>financing</t>
  </si>
  <si>
    <t>incentives</t>
  </si>
  <si>
    <t>monitoring</t>
  </si>
  <si>
    <t>avoided costs</t>
  </si>
  <si>
    <t>relative cost</t>
  </si>
  <si>
    <t>retrofits</t>
  </si>
  <si>
    <t>beneficiaries</t>
  </si>
  <si>
    <t>soil types</t>
  </si>
  <si>
    <t>native species</t>
  </si>
  <si>
    <t>usage</t>
  </si>
  <si>
    <t>installation</t>
  </si>
  <si>
    <t>community engagement</t>
  </si>
  <si>
    <t>certification</t>
  </si>
  <si>
    <t>technical education</t>
  </si>
  <si>
    <t>modeleing</t>
  </si>
  <si>
    <t>pre-design information</t>
  </si>
  <si>
    <t>performance</t>
  </si>
  <si>
    <t>realtive costs</t>
  </si>
  <si>
    <t>plants</t>
  </si>
  <si>
    <t>cost</t>
  </si>
  <si>
    <t>policy mandates</t>
  </si>
  <si>
    <t>water movement</t>
  </si>
  <si>
    <t>community acceptance</t>
  </si>
  <si>
    <t>soil composition</t>
  </si>
  <si>
    <t>training</t>
  </si>
  <si>
    <t>education</t>
  </si>
  <si>
    <t>design standards</t>
  </si>
  <si>
    <t>extension</t>
  </si>
  <si>
    <t>karst</t>
  </si>
  <si>
    <t>groundwater</t>
  </si>
  <si>
    <t>watershed</t>
  </si>
  <si>
    <t>heat island</t>
  </si>
  <si>
    <t>flood control</t>
  </si>
  <si>
    <t>water rights</t>
  </si>
  <si>
    <t>Information sharing</t>
  </si>
  <si>
    <t>sustainability</t>
  </si>
  <si>
    <t>emerging contaminants</t>
  </si>
  <si>
    <t>nutrient</t>
  </si>
  <si>
    <t>flooding</t>
  </si>
  <si>
    <t>metrics</t>
  </si>
  <si>
    <t>GI/LID networks</t>
  </si>
  <si>
    <t xml:space="preserve">climate change </t>
  </si>
  <si>
    <t>dissovled contaminants</t>
  </si>
  <si>
    <t>dry periods</t>
  </si>
  <si>
    <t>decision support tools</t>
  </si>
  <si>
    <t>data scarcity</t>
  </si>
  <si>
    <t>environmental justice</t>
  </si>
  <si>
    <t>social justice</t>
  </si>
  <si>
    <t>underserved communities</t>
  </si>
  <si>
    <t>multi criteria decisions</t>
  </si>
  <si>
    <t>system scale</t>
  </si>
  <si>
    <t>removal rates</t>
  </si>
  <si>
    <t>information sharing</t>
  </si>
  <si>
    <t>algal nutrients</t>
  </si>
  <si>
    <t>phosphorus remobilization</t>
  </si>
  <si>
    <t xml:space="preserve">media </t>
  </si>
  <si>
    <t>technology demonstrations</t>
  </si>
  <si>
    <t>guidelines</t>
  </si>
  <si>
    <t>relative costs</t>
  </si>
  <si>
    <t>cost effectiveness</t>
  </si>
  <si>
    <t>contaminant removal</t>
  </si>
  <si>
    <t>economics</t>
  </si>
  <si>
    <t>sizing</t>
  </si>
  <si>
    <t>health</t>
  </si>
  <si>
    <t>employment</t>
  </si>
  <si>
    <t>employment impact</t>
  </si>
  <si>
    <t>cost model</t>
  </si>
  <si>
    <t>comparative analysis</t>
  </si>
  <si>
    <t>Spatial distribution</t>
  </si>
  <si>
    <t>lessons learned</t>
  </si>
  <si>
    <t>best practicies</t>
  </si>
  <si>
    <t>technology lifetime</t>
  </si>
  <si>
    <t>long term performance</t>
  </si>
  <si>
    <t>nutrient removal</t>
  </si>
  <si>
    <t>construction</t>
  </si>
  <si>
    <t>Contaminant removal</t>
  </si>
  <si>
    <t>inspection programs</t>
  </si>
  <si>
    <t>Sizing</t>
  </si>
  <si>
    <t>preicpitation events</t>
  </si>
  <si>
    <t>water availability</t>
  </si>
  <si>
    <t>lifecycle costs</t>
  </si>
  <si>
    <t>sedimentation</t>
  </si>
  <si>
    <t>field testing</t>
  </si>
  <si>
    <t>school curriculum</t>
  </si>
  <si>
    <t>emerging conatminants</t>
  </si>
  <si>
    <t>air quality</t>
  </si>
  <si>
    <t>heat islands</t>
  </si>
  <si>
    <t>quantification</t>
  </si>
  <si>
    <t>runoff</t>
  </si>
  <si>
    <t>flood abatement</t>
  </si>
  <si>
    <t>arid environment</t>
  </si>
  <si>
    <t>smart ontrols</t>
  </si>
  <si>
    <t>property values</t>
  </si>
  <si>
    <t>management</t>
  </si>
  <si>
    <t>downstream impacts</t>
  </si>
  <si>
    <t>space limitation</t>
  </si>
  <si>
    <t>life cycle costs</t>
  </si>
  <si>
    <t xml:space="preserve">maintenance </t>
  </si>
  <si>
    <t>engineered materials</t>
  </si>
  <si>
    <t>trees</t>
  </si>
  <si>
    <t>development</t>
  </si>
  <si>
    <t>communication</t>
  </si>
  <si>
    <t>stakeholder participation</t>
  </si>
  <si>
    <t>inlet designs</t>
  </si>
  <si>
    <t>climate friendly gray materials</t>
  </si>
  <si>
    <t>rainfall data</t>
  </si>
  <si>
    <t>soil treatment</t>
  </si>
  <si>
    <t>community education</t>
  </si>
  <si>
    <t>Community education</t>
  </si>
  <si>
    <t>device specifications</t>
  </si>
  <si>
    <t>cost effectivenss</t>
  </si>
  <si>
    <t>public outreach</t>
  </si>
  <si>
    <t>media</t>
  </si>
  <si>
    <t>green gray infrastructure</t>
  </si>
  <si>
    <t>multi disciplinary collaboration</t>
  </si>
  <si>
    <t>coastal areas</t>
  </si>
  <si>
    <t>habitats</t>
  </si>
  <si>
    <t>impervious areas</t>
  </si>
  <si>
    <t>resources</t>
  </si>
  <si>
    <t>rural</t>
  </si>
  <si>
    <t>urban</t>
  </si>
  <si>
    <t xml:space="preserve">urban </t>
  </si>
  <si>
    <t>nitrogen removal</t>
  </si>
  <si>
    <t>estuaries</t>
  </si>
  <si>
    <t>private development</t>
  </si>
  <si>
    <t>rainwater harvesting</t>
  </si>
  <si>
    <t>O&amp;M</t>
  </si>
  <si>
    <t xml:space="preserve">siting </t>
  </si>
  <si>
    <t>modeling</t>
  </si>
  <si>
    <t>dissolved contaminants</t>
  </si>
  <si>
    <t>gray materials</t>
  </si>
  <si>
    <t>Modeling</t>
  </si>
  <si>
    <t>smart controls</t>
  </si>
  <si>
    <t>best practices</t>
  </si>
  <si>
    <t>standards</t>
  </si>
  <si>
    <t>GI networks</t>
  </si>
  <si>
    <t>Below is the final word list used for the Research needs word cloud:</t>
  </si>
  <si>
    <t>solar/natural energy growth + GSI + water
urban ecometrics: GSI in relation to human health and economics (how to sell it to city staff and developers)
flexible city/county/HOA codes to allow site-specific tailoring
examples of gray infrastructure issues being solved with GSI retrofits-GIS work showcasing the importance of a green connection all the way to the streamYes
best/recommended models that cross over to all sectors/engineers (iYeseYes SWIM, SWAT, HecRas, HYDRUSYes)  my experience that if you work in one, you don't know how to communicate with anyone who does something differentYes  very frustrating that we can't agree on a model to talk to engineersYes</t>
  </si>
  <si>
    <t>19(a). Please specify: Research</t>
  </si>
  <si>
    <t>19(b). Please specify: Education</t>
  </si>
  <si>
    <t>19(c). Please specify: Extension</t>
  </si>
  <si>
    <t>work with groups that have WPPs that maybe aren't EPA approved.</t>
  </si>
  <si>
    <t>work with corporations to amplify impact and funding</t>
  </si>
  <si>
    <t>work with elected officials every election cycle to host them for field days.</t>
  </si>
  <si>
    <t>Application research</t>
  </si>
  <si>
    <t>Marketing strategy for clear messaging similar to reduce-reuse-recycle and trash free waters</t>
  </si>
  <si>
    <t>Fill in research gaps</t>
  </si>
  <si>
    <t>Public opinion, policy measures</t>
  </si>
  <si>
    <t>Research focused on improving design and construction techniques</t>
  </si>
  <si>
    <t>Training the workforce</t>
  </si>
  <si>
    <t>Working to get community buy-in</t>
  </si>
  <si>
    <t>help with outreach</t>
  </si>
  <si>
    <t>research on financial benefits to public health from GI is lacking.</t>
  </si>
  <si>
    <t>more public education on GI would be helpful.</t>
  </si>
  <si>
    <t>technical assistance</t>
  </si>
  <si>
    <t>Utilizing talent to partner with communities and test in a variety of environments.</t>
  </si>
  <si>
    <t>provide grants for items as list in previous question</t>
  </si>
  <si>
    <t>provide handouts that can be customized by a City or other entity for use.</t>
  </si>
  <si>
    <t>funding research on plant-soil selections by state, how to reduce the carbon footprint of retrofits, alternative solutions to wholesale soil replacement, green groundcover/mulch vs wood mulch benefits</t>
  </si>
  <si>
    <t>Sharing resources of sizing, lessons learned etc.</t>
  </si>
  <si>
    <t>Extension is an agency that translates the technical into lay terms; typically for ag but now for stormwater is a logical fit.</t>
  </si>
  <si>
    <t>both public and professional</t>
  </si>
  <si>
    <t>Need to disseminate research to both practitioners and governments.</t>
  </si>
  <si>
    <t>Continued research and innovation on GI/LID is essential in order to continue to address our pollutant loads and save our surface and groundwater.</t>
  </si>
  <si>
    <t>Another obvious need - general education on GI/LID is needed everywhere. And we would love to hear about whatever new info you find from your research!</t>
  </si>
  <si>
    <t>more applied research impact</t>
  </si>
  <si>
    <t>Collaboration with the Green Infrastructure Leadership Exchange network of municipal green infrastructure implementers to avoid duplication of efforts would be a great idea.</t>
  </si>
  <si>
    <t>If there were a resource for engineers to go to for technical assistance when required to include maximum GI/LID in their projects, they may be more willing and would be able to implement in future projects.</t>
  </si>
  <si>
    <t>GI/LID won't succeed until public values and demands it.</t>
  </si>
  <si>
    <t>Public perception and attitudes.</t>
  </si>
  <si>
    <t>Improve public understanding of benefits.</t>
  </si>
  <si>
    <t>Technical assistance to communities that lack resources.</t>
  </si>
  <si>
    <t>Offer fellowships and scholarships in GI work</t>
  </si>
  <si>
    <t>Hands down this should be Sea Grant Network priority</t>
  </si>
  <si>
    <t>What are the negatives to implementing GI. Research on implementation of GI in carbonate/karst areas.</t>
  </si>
  <si>
    <t>Training for landscapers in design and maintenance of GI. Training for DPW staff in maintenance of GI practices.</t>
  </si>
  <si>
    <t>Understanding the scope of GI needed to achieve large-scale environmental and social impacts.</t>
  </si>
  <si>
    <t>Helping people understand what GI can and cannot achieve and under what circumstances</t>
  </si>
  <si>
    <t>Working with underserved neighborhoods to build capacity for local GI projects that achieve specific objectives</t>
  </si>
  <si>
    <t>Identify needed research</t>
  </si>
  <si>
    <t>Help educate the public and flood control agencies.</t>
  </si>
  <si>
    <t>Break down silos, GSI can benefit water, air, soil, ecological and social resources.</t>
  </si>
  <si>
    <t>Collaborate</t>
  </si>
  <si>
    <t>Inform</t>
  </si>
  <si>
    <t>Research and Development</t>
  </si>
  <si>
    <t>lab and field based research</t>
  </si>
  <si>
    <t>community education regarding the benefits of GI/LID</t>
  </si>
  <si>
    <t>To answer many of the unknown and short comings of GI/LIDs, more investment in long-term research stations and complementary fundamental studies is required.</t>
  </si>
  <si>
    <t>As results from research become available, they need to be distilled and distributed to practitioners and government agencies.  For example, compost is still a highly recommended (and sometimes required) media for bioswales.  Yes, we now know that this results in massive leaching of P and dissolved Cu which can negatively affect bioswale performance.</t>
  </si>
  <si>
    <t>I would fold my answer for education into extension as I believe that most of Sea Grants education efforts should be focused on practitioners and government agencies.</t>
  </si>
  <si>
    <t>Invest in research</t>
  </si>
  <si>
    <t>Pollutant removal efficiencies</t>
  </si>
  <si>
    <t>Stakeholder engagement and partnerships</t>
  </si>
  <si>
    <t>Ongoing performance research, strategies to reduce post construction maintenance</t>
  </si>
  <si>
    <t>Training on post-construction monitoring and maintenance of service pesonnel.</t>
  </si>
  <si>
    <t>This is a very important -- not sure if Sea Grant is the best actor for this</t>
  </si>
  <si>
    <t>Continue to research the results of installed practices</t>
  </si>
  <si>
    <t>Share the work that has been done and methods used</t>
  </si>
  <si>
    <t>Share findings on BMP installation level of effort, costs, and performance with states in your region and beyond where seasonal weather patterns are similar.</t>
  </si>
  <si>
    <t>Present findings at regional and national conferences like the National Nonpoint Source Training Workshop or the Region 1 NPS Conference. Online conferences would also be encourages if they were a workshop series.</t>
  </si>
  <si>
    <t>demonstration projects</t>
  </si>
  <si>
    <t>education but make sure you partner with people who work on this stuff at the ground level - such as DPW staff - to ensure that your programs are tied to reality</t>
  </si>
  <si>
    <t>development of outreach/educational resources to support extension activities</t>
  </si>
  <si>
    <t>municipal staff and real estate developer trainings</t>
  </si>
  <si>
    <t>Research to identify strategies for specific 
applications, long-term monitoring to evaluate
GI/LID performance.</t>
  </si>
  <si>
    <t>development of a how to manual with best practices, lessons learned, and central resource for information.</t>
  </si>
  <si>
    <t>Workshops and technical assistance for stakeholders including contractors that install GI/LID projects.</t>
  </si>
  <si>
    <t>Finding ways to retrofit GI into built environments</t>
  </si>
  <si>
    <t>Educating property owners and the public about water pollution</t>
  </si>
  <si>
    <t>Technical - for installers and landscapers</t>
  </si>
  <si>
    <t>support implementation</t>
  </si>
  <si>
    <t>as noted previously; also social research</t>
  </si>
  <si>
    <t>SG should make sure that all climate-related education includes information on stormwater management and GSI</t>
  </si>
  <si>
    <t>Many SG programs that were part of the former National NEMO Network are already doing this.</t>
  </si>
  <si>
    <t>Improve the planning level with critical calculations to come up with a benefit/cost ratio that ensures proper and wisely spending.</t>
  </si>
  <si>
    <t>Evaluate chemicals of emerging concern</t>
  </si>
  <si>
    <t>To help educate the public</t>
  </si>
  <si>
    <t>To help educate utilities.</t>
  </si>
  <si>
    <t>See previous comments</t>
  </si>
  <si>
    <t>Continue work on efficacy in future climate scenarios</t>
  </si>
  <si>
    <t>Help with education of design/ affected frontline communities</t>
  </si>
  <si>
    <t>Provide opportunities to pilot</t>
  </si>
  <si>
    <t>Soil health (fungi, lichen, remediation) and moisture optimization, growing regions of the future based on climate projections.</t>
  </si>
  <si>
    <t>Business case (people, profit, planet).</t>
  </si>
  <si>
    <t>Need to fund more research for GI/LID performance.</t>
  </si>
  <si>
    <t>Extension can demonstrate GI/LID, provide effective tools and resources applying current research, can be a communication bridge.</t>
  </si>
  <si>
    <t>how GI/LID can improve property values, provide cost effective flood control, encourage greater shopping/commercial rents similar to LifeStyle centers;</t>
  </si>
  <si>
    <t>with more people working from home, education of "living streamside" is more important than ever.</t>
  </si>
  <si>
    <t>General public education</t>
  </si>
  <si>
    <t>Train the trainer when it comes to contrators hired to install and training for maintenance landowner needs to understand.  Also long term benefits.</t>
  </si>
  <si>
    <t>researching and pushing the envelope of acceptable practices</t>
  </si>
  <si>
    <t>educating practitioners</t>
  </si>
  <si>
    <t>awarding or matching grants for installationor GI practices that will further research goals</t>
  </si>
  <si>
    <t>Educate the public on the importance of these type projects.</t>
  </si>
  <si>
    <t>Assist municipalities in securing funding to implement GI/LID projects.</t>
  </si>
  <si>
    <t>Get communities and people's buy in into using LID</t>
  </si>
  <si>
    <t>Improve the performance and designs</t>
  </si>
  <si>
    <t>Educate the community and its leaders on the benefits.</t>
  </si>
  <si>
    <t>Have the facts</t>
  </si>
  <si>
    <t>Share the facts</t>
  </si>
  <si>
    <t>Fund, build, observe, report, repeat</t>
  </si>
  <si>
    <t>need better sales job of GI benefits to general public beyond water quality</t>
  </si>
  <si>
    <t>more data collection on GI/LID performance needed</t>
  </si>
  <si>
    <t>more outreach to underserved communities</t>
  </si>
  <si>
    <t>Workshops for LID design and implementation for small communities</t>
  </si>
  <si>
    <t>R&amp;D, including collaborative research with industry</t>
  </si>
  <si>
    <t>workforce development, including partnership with community colleges</t>
  </si>
  <si>
    <t>on the ground stakeholder engagement, facilitate collaborative research, problem-solving in the field and op particular sites</t>
  </si>
  <si>
    <t>important role that is still fragmented</t>
  </si>
  <si>
    <t>applied research to develop BMP</t>
  </si>
  <si>
    <t>provide data and BMP to policy leaders community, state, and federal</t>
  </si>
  <si>
    <t>get into the 21st century with biological based practices that can scale to the size and economy beyond 19th century mechanical and chemical waste treatment engineering practices</t>
  </si>
  <si>
    <t>not familiar with Sea Grant</t>
  </si>
  <si>
    <t>Any and all roles are helpful. Advocacy</t>
  </si>
  <si>
    <t>Smaller organizations often do not have the resources to complete research of new technologies that they could benefit from</t>
  </si>
  <si>
    <t>Often this has to be tailored to a specific area where project will be put in place.</t>
  </si>
  <si>
    <t>As a large collaborative organization, it may be a lot easier for the Sea Grant to collaborate with others to improve this area of knowledge</t>
  </si>
  <si>
    <t>keep evaluating current and forthcoming practices to develop a clearer understanding on what works in different applications</t>
  </si>
  <si>
    <t>Ongoing maintenance and repair of bmp's</t>
  </si>
  <si>
    <t>Rural</t>
  </si>
  <si>
    <t>Suburban</t>
  </si>
  <si>
    <t>Urban</t>
  </si>
  <si>
    <t>No</t>
  </si>
  <si>
    <t xml:space="preserve">Yes </t>
  </si>
  <si>
    <t>15.Does your organization have experience of applying GI/LID techniques in under-served, under-resourced, and/or under-represented communities? If “Yes”, please provide suggestions to better serve those communities.</t>
  </si>
  <si>
    <t>Yes</t>
  </si>
  <si>
    <t>Number of no</t>
  </si>
  <si>
    <t>Number of yes</t>
  </si>
  <si>
    <t>Total answers</t>
  </si>
  <si>
    <t>Research</t>
  </si>
  <si>
    <t>Extension</t>
  </si>
  <si>
    <t>16.What are your suggestions to better serve those communities?</t>
  </si>
  <si>
    <t>the biggest hurdle is working with non-profits/volunteers.  everyone wants the same thing, but the ball gets dropped a lot and they can't align with the agency's procurement or FY structure.  their timelines never overlap with ours.</t>
  </si>
  <si>
    <t>In my state, we have tremendous problems using NPS Section 319 money to implement BMPs (GI/LID) for our biggest NPS problem - urban/suburban stormwater.  We don't have a lot of other significant NPS issues and our hands are tied by Federal spending guidelines and the inability to use our funds in MS4 areas.  We would LIKE to implement BMPs in underserved communities, but in our state, they're all urban and MS4s.  Some flexibility with the rules would help!</t>
  </si>
  <si>
    <t>Engage local community groups. Educate the community on GI/LID practices. Asked the local community what are their concerns. Identify ways in which GI/LID practices can help address those concerns. Include the community in the GI/LID design. Secure funding for implementation. Invite community to be part of the implementation - whether that is to inform them of the construction schedule or as far as helping install portions of the practice. Identify and secure a maintenance plan.</t>
  </si>
  <si>
    <t>more community involvement in planning to help them take ownership and understand the benefits</t>
  </si>
  <si>
    <t>need grant funding to plan GI projects or programs for under served communities</t>
  </si>
  <si>
    <t>Adding GI that looks great is appreciated by the community.  Improves the streetscape and in our case improved safety of the street by the park.</t>
  </si>
  <si>
    <t>Capacity support, including paying local community representatives for their time involved in planning.
Listening first to what their concerns are before proposing potential role of GI/LID solutions</t>
  </si>
  <si>
    <t>Additional community based outreach helps to establish trust and gives and opportunity to explains the concepts. Contracting with community non profits or local soil and water or other community based organizations helps. Analysis of the areas that meet your local criteria for under served etc and then ensuring that a large portion of your installations are in those areas is helpful.  Hire people from the community to help organize events to promote the GI.</t>
  </si>
  <si>
    <t>we ensure our materials are widely availible</t>
  </si>
  <si>
    <t>start early with community based champions. Make sure that their self-identified issues are addressed in addition to stormwater - this may mean inter agency cooperation beyond typical.</t>
  </si>
  <si>
    <t>Education, working examples, simple explanations about watershed dynamics and how small change make a difference</t>
  </si>
  <si>
    <t>The LID field is grant-driven. Need to direct the money in those areas.</t>
  </si>
  <si>
    <t>These communities need advocates to apply for and win funds, to bring projects to these communities.  In VT those advocates are usually nonprofits, conservation districts, etc.  State funding seems to be shared across communities well, with the overall focus on reducing P loads where possible.</t>
  </si>
  <si>
    <t>Whole project funding
Inclusion of robust community engagement in the project budgets
Long-term maintenance funding</t>
  </si>
  <si>
    <t>It's really important to have GI facilities in all districts of a city and not to limit them to just the under-served areas. We made this mistake early on, had all good intentions in investing there, and understandably, residents there pointed to other traditionally wealthy areas of town and asked why those areas didn't have the "cheap" infrastructure that their neighborhood was receiving. Being aware of this issue can help avoid creating unintended perceived perpetuation of inequity.</t>
  </si>
  <si>
    <t>Involve the community early on to learn how to design something that will have the most cobenefits that they are interested in. Coordinate early with whoever will maintain the GI to ensure they understand and feel a sense of ownership so are more likely going to stick with it. Involve</t>
  </si>
  <si>
    <t>Need listening sessions to understand what's desirable in their community. Open space uses and types of open space valued by the privileged people doing planning and design may not reflect values of served community. In an underserved Latino community, playing fields for their kids was significantly more important than passive recreation or aesthetic value.</t>
  </si>
  <si>
    <t>Bridge financing, low maintenance designs</t>
  </si>
  <si>
    <t>Work with the Master Naturalist and other land grant Extension programs to expand your reach.  Bring in HBCUs and especially the 1890 insitutions.</t>
  </si>
  <si>
    <t>Making sure that folks in those communities are involved in the projects from the very beginning</t>
  </si>
  <si>
    <t>more funding</t>
  </si>
  <si>
    <t>Developing internal capability for each community to determine, design, implement and maintain local GI projects</t>
  </si>
  <si>
    <t>Include Environmental Justice information in GSI studies. umder served locations  are the communities who could potentially benefit the most from GSI implementation.</t>
  </si>
  <si>
    <t>We are a large urban city and push for social and economic equity.  We build the high end playgrounds in the worst neighborhoods to show that they deserve it just like more affluent neighborhoods.
Programming for education and outreach with non-profits need to continue and apprenticeship opportunities for maintenance need to be created and followed up on</t>
  </si>
  <si>
    <t>Involve them in the design process, they know what they want.</t>
  </si>
  <si>
    <t>Involve them in the design of the projects.  Ensure that it's something that the community actually wants instead of forcing green infrastructure on them.  Discuss options for design.  Engage the community.</t>
  </si>
  <si>
    <t>To work with these communities a significant effort needs to be placed in community development, capacity building, and education and outreach. Relationships need to be established and long-term commitments need to be made to work with these communities over time. Holding stakeholdering sessions with communities from project inception, design, implementation, and maintenance is critical to project success.</t>
  </si>
  <si>
    <t>Stakeholder engagement is critical for identifying unexpected ramifications of GI in such communities. Further, many of these communities lack financial and technical resources for long term support of such practices.</t>
  </si>
  <si>
    <t>Bring stakeholders along in the process from the ideation and planning stages. Opportunities to incorporate workforce development, creative and culturally/geographically appropriate solutions. Also helps with maintaining realistic expectations of feasibility based on funding limitations of the project. But these projects should be co-designed with communities to ensure maximum benefit and minimal consequence.</t>
  </si>
  <si>
    <t>Engagement, partnerships</t>
  </si>
  <si>
    <t>Public outreach to educate the community.</t>
  </si>
  <si>
    <t>Or Baltimore Office does (Biohabitats).  Here in Cleveland been a challenge, NEORSD is installing but also providing the follow-up monitoring and maintenance to sustain installed practicies.  Ultimately, need training and $$.</t>
  </si>
  <si>
    <t>The City is handling all maintenance.</t>
  </si>
  <si>
    <t>These tend to be fully developed communities, meaning that the focus is on retrofits on public land, which can be difficult given spatial constraints, or upon redevelopment of private property.  Various grant programs help implement this if the community has a plan to implement.</t>
  </si>
  <si>
    <t>Increase the number of practices installed but include involvement and education</t>
  </si>
  <si>
    <t>These communities often to do not have the expertise or capacity to do these projects. They usually need someone with experience to walk them through each step in developing and implementing projects. Given that there is a lack of experienced contractors in the state for many of these projects, it is a major barrier. External entities that can come in help the community thought the process the first time would be helpful.</t>
  </si>
  <si>
    <t>Funding and training for installation owners</t>
  </si>
  <si>
    <t>Help the community understand the purpose of GI, how they can be involved (owners), and teach them about the co-benefits of GI</t>
  </si>
  <si>
    <t>this is a huge topic. 
1. community-led project/policy design
2. careful attention to local, potentially adverse economic impacts
3. full-community (govt, NGO etc) engagement to bring relevant policy and practice solutions to the table
4. sourcing local labor and materials where available. engaging local workforce development partners
the list goes on</t>
  </si>
  <si>
    <t>We are specifically looking in these areas due to flooding concerns</t>
  </si>
  <si>
    <t>Keep them involved though out the process. Have portions or all of the design, construction and maintenance  be performed by local people or companies in the community.</t>
  </si>
  <si>
    <t>So many of the grants we see require local match.  Sometimes communities lose out on grants because they simply do not have resources to provide match.  Match requirements should be reduced. eliminated, or at least indexed to communities ability to pay.</t>
  </si>
  <si>
    <t>Provide information in multiple languages &amp; in multiple locations/sites accessible to a diverse population.  Highlight the benefits.  Engage locally as much as possible.  Look for champions to help with communication.  Work together across political boundaries to share resources/solutions (i.e., 1 vacuum truck can serve multiple communities if properly scheduled, significantly reducing costs).</t>
  </si>
  <si>
    <t>community involvement in design, installation, and maintenance.  Adoption of installations.</t>
  </si>
  <si>
    <t>Only a little experience. In those communities it seems to be key to work with local stakeholder groups in addition to just the town/city decision makers and employees. You should talk to Chris Obropta of Rutgers if you haven't already.</t>
  </si>
  <si>
    <t>Increase green and recreation space. Resurface streets and alleys to increase stormwater capture into GIs and reduce incidental ponds.</t>
  </si>
  <si>
    <t>Understand connection between trash, sediment, and performance. 
Pair GI with housing, solar, and other amenities to create comprehensive neighbhorhood investments that preclude "green gentrification"</t>
  </si>
  <si>
    <t>1.) Use of free online tools such as EPA's EJ Screen: https://ejscreen.epa.gov/mapper/ or NC DEQ's DEQ Community Mapping System: https://deq.nc.gov/outreach-education/environmental-justice/deq-north-carolina-community-mapping-system to identify potential communities.
2.) Reaching out to individuals and organizations with demonstrated experience w/ community engagement in underserved communities.</t>
  </si>
  <si>
    <t>Explain benefits of native plants/bioswales:  We had used beautiful native plants for year-round color in a veg-swale in an underserved neighborhood.  The Council Member ripped them out and replaced with knockout roses, with disparaging remarks about the City having planted weeds in her neighborhood.  (The native plants were more $$ than the roses). Many of our underserved communities have unimproved streets with bioswales.  These communities want curb-and-gutter to be on par with others.</t>
  </si>
  <si>
    <t>low technology, low maintenance, sustainable solutions are needed</t>
  </si>
  <si>
    <t>1st engage the community in planning.  Hire local residents to help with construction and maintenance</t>
  </si>
  <si>
    <t>Get community buy-in and sense of ownership. Education on benefits of GSI/LID as well as how GSI/LID functions. Provide expectations for how the facility will look with and without stormwater (staining from stormwater runoff is normal (means removing pollutants); plants will look different and don't need to be manicured when using native vegetation, etc). Find a community leader to be a champion for the project(s). May respond better to going door-to-door than through newsletter, email, etc.</t>
  </si>
  <si>
    <t>We are a waterfront community along Lake Erie. We have worked with the school district to expand water quality and water quantity structures. We have utilized our sewer funds to install GI in our neighborhood parks and plan to continue this approach based on our GI Plan. We have sold the projects locally by showing project by project financial savings versus biologically and chemically treating the combined flows at our WWTP. It's very helpful if we get a portion in grant funding as well.</t>
  </si>
  <si>
    <t>Resources - funding, but also people resources (reliable technical staff, qualified educators), time - timelines in these communities look different. These projects need more  (dollars, people, time) to elevate local leadership to make successful projects, not just do projects in those communities.</t>
  </si>
  <si>
    <t>Adding a section in funding ranking for under-served, under-resourced, and/or under-represented communities to help these communities receive funding.</t>
  </si>
  <si>
    <t>Grants specifically for under-served communities would be great</t>
  </si>
  <si>
    <t>make them a part of the solution. Encourage them to think about it as their "park" - people protect what they understand and appreciate.</t>
  </si>
  <si>
    <t>Preserve parking spaces, have the City maintain the units (plants and landscaping) to keep quality</t>
  </si>
  <si>
    <t>Targeted funding for restoration projects;</t>
  </si>
  <si>
    <t>Need to be careful about messaging. Need to avoid "we are bringing this great pollution control to you for your benefit" (which is patronizing). Need to work in collaboration to identify community understanding of the issues, then wants and needs, before identifying practice and location.</t>
  </si>
  <si>
    <t>Engage the community in the development of GI alternatives to address water quality, flooding and CSO issues in those communities.</t>
  </si>
  <si>
    <t>Education or engament to stop littering.  The GI practices seen in those described community of consistenctly choked with refuse.  If the GI practice looks bad it will not be respected or maintained.</t>
  </si>
  <si>
    <t>partnering with local leaders and groups to connect with residents through already established events (e.g., meetings, workshops, etc.).  providing materials in native languages.  field trips to other sites/communities with similar projects</t>
  </si>
  <si>
    <t>We have the Green Works team that tackle this matter.</t>
  </si>
  <si>
    <t>More state resources for cost sharing are needed for design and installation.  Additional funding for outreach activities for green infrastructure to educate communities would be helpful.</t>
  </si>
  <si>
    <t>Engage the communities in the design process.  We have engaged them in buffer plantings and hired local residents to serve as coordinators.  Also ensure local staff are trained in maintenance so they don't mow over the projects.</t>
  </si>
  <si>
    <t>community engagement, buy in at all stages (conception, design, implementation, maintenance and monitoring)</t>
  </si>
  <si>
    <t>Better engagement from the very beginning so that the planning/design can be tailored to specific needs</t>
  </si>
  <si>
    <t>respect community.  educate, but mostly listen.  provide local jobs.  think deij.</t>
  </si>
  <si>
    <t>Determine if you do have a lack of GI projects in under-represented communities; Involve these communities at the beginning of the process (not just at the end when some level of participation is required of them); work with established organizations in these communities to help lead parts of the projects; partner with organizations that employ/educate youth to help carry out work of the project; provide education materials after project completion in all applicable languages and formats.</t>
  </si>
  <si>
    <t>This is an evolving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</si>
</sst>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font>
    <font>
      <sz val="11"/>
      <color rgb="FF4D5156"/>
      <name val="Roboto"/>
    </font>
    <font>
      <sz val="12"/>
      <color rgb="FF000000"/>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30">
    <xf numFmtId="0" fontId="0" fillId="0" borderId="0" xfId="0"/>
    <xf numFmtId="0" fontId="2" fillId="0" borderId="1" xfId="0" applyFont="1" applyBorder="1" applyAlignment="1">
      <alignment vertical="center" wrapText="1"/>
    </xf>
    <xf numFmtId="0" fontId="2"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horizontal="right" vertical="center" wrapText="1"/>
    </xf>
    <xf numFmtId="9" fontId="3" fillId="0" borderId="4" xfId="0" applyNumberFormat="1" applyFont="1" applyBorder="1" applyAlignment="1">
      <alignment horizontal="right" vertical="center"/>
    </xf>
    <xf numFmtId="9" fontId="3" fillId="0" borderId="4" xfId="0" applyNumberFormat="1" applyFont="1" applyBorder="1" applyAlignment="1">
      <alignment horizontal="right" vertical="center" wrapText="1"/>
    </xf>
    <xf numFmtId="0" fontId="3" fillId="0" borderId="4" xfId="0" applyFont="1" applyBorder="1" applyAlignment="1">
      <alignment vertical="center" wrapText="1"/>
    </xf>
    <xf numFmtId="0" fontId="0" fillId="0" borderId="0" xfId="0" applyBorder="1"/>
    <xf numFmtId="0" fontId="3" fillId="0" borderId="0" xfId="0" applyFont="1" applyBorder="1" applyAlignment="1">
      <alignment vertical="center" wrapText="1"/>
    </xf>
    <xf numFmtId="0" fontId="3" fillId="0" borderId="0" xfId="0" applyFont="1" applyBorder="1" applyAlignment="1">
      <alignment horizontal="right" vertical="center" wrapText="1"/>
    </xf>
    <xf numFmtId="9" fontId="3" fillId="0" borderId="4" xfId="0" applyNumberFormat="1" applyFont="1" applyBorder="1" applyAlignment="1">
      <alignment vertical="center" wrapText="1"/>
    </xf>
    <xf numFmtId="0" fontId="1" fillId="0" borderId="0" xfId="0" applyFont="1" applyAlignment="1">
      <alignment horizontal="center"/>
    </xf>
    <xf numFmtId="0" fontId="0" fillId="2" borderId="0" xfId="0" applyFill="1"/>
    <xf numFmtId="0" fontId="0" fillId="0" borderId="0" xfId="0" applyFill="1"/>
    <xf numFmtId="0" fontId="0" fillId="0" borderId="0" xfId="0" applyAlignment="1">
      <alignment wrapText="1"/>
    </xf>
    <xf numFmtId="0" fontId="0" fillId="3" borderId="0" xfId="0" applyFill="1"/>
    <xf numFmtId="0" fontId="0" fillId="2" borderId="0" xfId="0" applyFill="1" applyAlignment="1">
      <alignment wrapText="1"/>
    </xf>
    <xf numFmtId="0" fontId="0" fillId="3" borderId="0" xfId="0" applyFill="1" applyAlignment="1">
      <alignment wrapText="1"/>
    </xf>
    <xf numFmtId="0" fontId="1" fillId="0" borderId="0" xfId="0" applyFont="1" applyAlignment="1">
      <alignment wrapText="1"/>
    </xf>
    <xf numFmtId="0" fontId="1" fillId="0" borderId="0" xfId="0" applyFont="1"/>
    <xf numFmtId="0" fontId="4" fillId="0" borderId="0" xfId="0" applyFont="1"/>
    <xf numFmtId="0" fontId="5" fillId="0" borderId="0" xfId="0" applyFont="1"/>
    <xf numFmtId="9" fontId="0" fillId="0" borderId="0" xfId="0" applyNumberFormat="1"/>
    <xf numFmtId="0" fontId="1" fillId="0" borderId="0" xfId="0" applyFont="1" applyAlignment="1">
      <alignment horizontal="center" wrapText="1"/>
    </xf>
    <xf numFmtId="0" fontId="1" fillId="0" borderId="0" xfId="0" applyFont="1" applyAlignment="1">
      <alignment horizontal="center"/>
    </xf>
    <xf numFmtId="0" fontId="0" fillId="0" borderId="0" xfId="0" applyAlignment="1">
      <alignment horizontal="center" wrapText="1"/>
    </xf>
    <xf numFmtId="0" fontId="0" fillId="0" borderId="0" xfId="0" applyAlignment="1">
      <alignment horizontal="center"/>
    </xf>
    <xf numFmtId="0" fontId="1" fillId="0" borderId="0" xfId="0" applyFont="1" applyAlignmen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Charts!$C$14</c:f>
              <c:strCache>
                <c:ptCount val="1"/>
                <c:pt idx="0">
                  <c:v>Count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Charts!$B$15:$B$20</c:f>
              <c:strCache>
                <c:ptCount val="6"/>
                <c:pt idx="0">
                  <c:v>Other</c:v>
                </c:pt>
                <c:pt idx="1">
                  <c:v>Regulation</c:v>
                </c:pt>
                <c:pt idx="2">
                  <c:v>Implementation</c:v>
                </c:pt>
                <c:pt idx="3">
                  <c:v>Policy &amp; planning</c:v>
                </c:pt>
                <c:pt idx="4">
                  <c:v>Research &amp; development</c:v>
                </c:pt>
                <c:pt idx="5">
                  <c:v>Education, outreach, communication</c:v>
                </c:pt>
              </c:strCache>
            </c:strRef>
          </c:cat>
          <c:val>
            <c:numRef>
              <c:f>Charts!$C$15:$C$20</c:f>
              <c:numCache>
                <c:formatCode>General</c:formatCode>
                <c:ptCount val="6"/>
                <c:pt idx="0">
                  <c:v>11</c:v>
                </c:pt>
                <c:pt idx="1">
                  <c:v>52</c:v>
                </c:pt>
                <c:pt idx="2">
                  <c:v>121</c:v>
                </c:pt>
                <c:pt idx="3">
                  <c:v>106</c:v>
                </c:pt>
                <c:pt idx="4">
                  <c:v>82</c:v>
                </c:pt>
                <c:pt idx="5">
                  <c:v>112</c:v>
                </c:pt>
              </c:numCache>
            </c:numRef>
          </c:val>
          <c:extLst>
            <c:ext xmlns:c16="http://schemas.microsoft.com/office/drawing/2014/chart" uri="{C3380CC4-5D6E-409C-BE32-E72D297353CC}">
              <c16:uniqueId val="{00000000-E9D1-41C9-9563-D981933F69DF}"/>
            </c:ext>
          </c:extLst>
        </c:ser>
        <c:dLbls>
          <c:showLegendKey val="0"/>
          <c:showVal val="0"/>
          <c:showCatName val="0"/>
          <c:showSerName val="0"/>
          <c:showPercent val="0"/>
          <c:showBubbleSize val="0"/>
        </c:dLbls>
        <c:gapWidth val="182"/>
        <c:axId val="1719213727"/>
        <c:axId val="1719218303"/>
      </c:barChart>
      <c:catAx>
        <c:axId val="171921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9218303"/>
        <c:crosses val="autoZero"/>
        <c:auto val="1"/>
        <c:lblAlgn val="ctr"/>
        <c:lblOffset val="100"/>
        <c:noMultiLvlLbl val="0"/>
      </c:catAx>
      <c:valAx>
        <c:axId val="17192183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responses </a:t>
                </a:r>
              </a:p>
            </c:rich>
          </c:tx>
          <c:layout>
            <c:manualLayout>
              <c:xMode val="edge"/>
              <c:yMode val="edge"/>
              <c:x val="0.44598600174978126"/>
              <c:y val="0.892569262175561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92137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Charts!$C$146</c:f>
              <c:strCache>
                <c:ptCount val="1"/>
                <c:pt idx="0">
                  <c:v>Count</c:v>
                </c:pt>
              </c:strCache>
            </c:strRef>
          </c:tx>
          <c:spPr>
            <a:solidFill>
              <a:schemeClr val="accent1"/>
            </a:solidFill>
            <a:ln>
              <a:noFill/>
            </a:ln>
            <a:effectLst/>
          </c:spPr>
          <c:invertIfNegative val="0"/>
          <c:cat>
            <c:strRef>
              <c:f>Charts!$B$147:$B$149</c:f>
              <c:strCache>
                <c:ptCount val="3"/>
                <c:pt idx="0">
                  <c:v>Research</c:v>
                </c:pt>
                <c:pt idx="1">
                  <c:v>Education</c:v>
                </c:pt>
                <c:pt idx="2">
                  <c:v>Extension</c:v>
                </c:pt>
              </c:strCache>
            </c:strRef>
          </c:cat>
          <c:val>
            <c:numRef>
              <c:f>Charts!$C$147:$C$149</c:f>
              <c:numCache>
                <c:formatCode>General</c:formatCode>
                <c:ptCount val="3"/>
                <c:pt idx="0">
                  <c:v>141</c:v>
                </c:pt>
                <c:pt idx="1">
                  <c:v>150</c:v>
                </c:pt>
                <c:pt idx="2">
                  <c:v>114</c:v>
                </c:pt>
              </c:numCache>
            </c:numRef>
          </c:val>
          <c:extLst>
            <c:ext xmlns:c16="http://schemas.microsoft.com/office/drawing/2014/chart" uri="{C3380CC4-5D6E-409C-BE32-E72D297353CC}">
              <c16:uniqueId val="{00000000-3EC7-4EC9-82E2-447625C940C6}"/>
            </c:ext>
          </c:extLst>
        </c:ser>
        <c:dLbls>
          <c:showLegendKey val="0"/>
          <c:showVal val="0"/>
          <c:showCatName val="0"/>
          <c:showSerName val="0"/>
          <c:showPercent val="0"/>
          <c:showBubbleSize val="0"/>
        </c:dLbls>
        <c:gapWidth val="182"/>
        <c:axId val="1541546416"/>
        <c:axId val="1541546832"/>
      </c:barChart>
      <c:catAx>
        <c:axId val="1541546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1546832"/>
        <c:crosses val="autoZero"/>
        <c:auto val="1"/>
        <c:lblAlgn val="ctr"/>
        <c:lblOffset val="100"/>
        <c:noMultiLvlLbl val="0"/>
      </c:catAx>
      <c:valAx>
        <c:axId val="15415468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1546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'Underserved communities'!$H$11:$H$12</c:f>
              <c:strCache>
                <c:ptCount val="2"/>
                <c:pt idx="0">
                  <c:v>No</c:v>
                </c:pt>
                <c:pt idx="1">
                  <c:v>Yes</c:v>
                </c:pt>
              </c:strCache>
            </c:strRef>
          </c:cat>
          <c:val>
            <c:numRef>
              <c:f>'Underserved communities'!$I$11:$I$12</c:f>
              <c:numCache>
                <c:formatCode>0%</c:formatCode>
                <c:ptCount val="2"/>
                <c:pt idx="0">
                  <c:v>0.56999999999999995</c:v>
                </c:pt>
                <c:pt idx="1">
                  <c:v>0.43</c:v>
                </c:pt>
              </c:numCache>
            </c:numRef>
          </c:val>
          <c:extLst>
            <c:ext xmlns:c16="http://schemas.microsoft.com/office/drawing/2014/chart" uri="{C3380CC4-5D6E-409C-BE32-E72D297353CC}">
              <c16:uniqueId val="{00000000-4429-490C-A6FF-487C9D7492E8}"/>
            </c:ext>
          </c:extLst>
        </c:ser>
        <c:dLbls>
          <c:showLegendKey val="0"/>
          <c:showVal val="0"/>
          <c:showCatName val="0"/>
          <c:showSerName val="0"/>
          <c:showPercent val="0"/>
          <c:showBubbleSize val="0"/>
        </c:dLbls>
        <c:gapWidth val="182"/>
        <c:axId val="1649389168"/>
        <c:axId val="1649390416"/>
      </c:barChart>
      <c:catAx>
        <c:axId val="1649389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9390416"/>
        <c:crosses val="autoZero"/>
        <c:auto val="1"/>
        <c:lblAlgn val="ctr"/>
        <c:lblOffset val="100"/>
        <c:noMultiLvlLbl val="0"/>
      </c:catAx>
      <c:valAx>
        <c:axId val="16493904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9389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Charts!$C$25</c:f>
              <c:strCache>
                <c:ptCount val="1"/>
                <c:pt idx="0">
                  <c:v>Count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Charts!$B$26:$B$35</c:f>
              <c:strCache>
                <c:ptCount val="10"/>
                <c:pt idx="0">
                  <c:v>Other </c:v>
                </c:pt>
                <c:pt idx="1">
                  <c:v>Green roofs/walls</c:v>
                </c:pt>
                <c:pt idx="2">
                  <c:v>Bioretention cells</c:v>
                </c:pt>
                <c:pt idx="3">
                  <c:v>Rainwater harvesting</c:v>
                </c:pt>
                <c:pt idx="4">
                  <c:v>Constructed wetlands</c:v>
                </c:pt>
                <c:pt idx="5">
                  <c:v>Rain gardens</c:v>
                </c:pt>
                <c:pt idx="6">
                  <c:v>Buffer/filter strips</c:v>
                </c:pt>
                <c:pt idx="7">
                  <c:v>Bioswales</c:v>
                </c:pt>
                <c:pt idx="8">
                  <c:v>Permeable pavements</c:v>
                </c:pt>
                <c:pt idx="9">
                  <c:v>Infiltration basins/trenches</c:v>
                </c:pt>
              </c:strCache>
            </c:strRef>
          </c:cat>
          <c:val>
            <c:numRef>
              <c:f>Charts!$C$26:$C$35</c:f>
              <c:numCache>
                <c:formatCode>General</c:formatCode>
                <c:ptCount val="10"/>
                <c:pt idx="0">
                  <c:v>32</c:v>
                </c:pt>
                <c:pt idx="1">
                  <c:v>55</c:v>
                </c:pt>
                <c:pt idx="2">
                  <c:v>137</c:v>
                </c:pt>
                <c:pt idx="3">
                  <c:v>100</c:v>
                </c:pt>
                <c:pt idx="4">
                  <c:v>109</c:v>
                </c:pt>
                <c:pt idx="5">
                  <c:v>155</c:v>
                </c:pt>
                <c:pt idx="6">
                  <c:v>126</c:v>
                </c:pt>
                <c:pt idx="7">
                  <c:v>136</c:v>
                </c:pt>
                <c:pt idx="8">
                  <c:v>120</c:v>
                </c:pt>
                <c:pt idx="9">
                  <c:v>114</c:v>
                </c:pt>
              </c:numCache>
            </c:numRef>
          </c:val>
          <c:extLst>
            <c:ext xmlns:c16="http://schemas.microsoft.com/office/drawing/2014/chart" uri="{C3380CC4-5D6E-409C-BE32-E72D297353CC}">
              <c16:uniqueId val="{00000000-5FB2-4FAF-9A3C-06F6181A12E5}"/>
            </c:ext>
          </c:extLst>
        </c:ser>
        <c:dLbls>
          <c:showLegendKey val="0"/>
          <c:showVal val="0"/>
          <c:showCatName val="0"/>
          <c:showSerName val="0"/>
          <c:showPercent val="0"/>
          <c:showBubbleSize val="0"/>
        </c:dLbls>
        <c:gapWidth val="182"/>
        <c:axId val="1265951583"/>
        <c:axId val="1265954079"/>
      </c:barChart>
      <c:catAx>
        <c:axId val="12659515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5954079"/>
        <c:crosses val="autoZero"/>
        <c:auto val="1"/>
        <c:lblAlgn val="ctr"/>
        <c:lblOffset val="100"/>
        <c:noMultiLvlLbl val="0"/>
      </c:catAx>
      <c:valAx>
        <c:axId val="1265954079"/>
        <c:scaling>
          <c:orientation val="minMax"/>
          <c:max val="16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59515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Charts!$C$40</c:f>
              <c:strCache>
                <c:ptCount val="1"/>
                <c:pt idx="0">
                  <c:v>0</c:v>
                </c:pt>
              </c:strCache>
            </c:strRef>
          </c:tx>
          <c:spPr>
            <a:solidFill>
              <a:schemeClr val="accent1"/>
            </a:solidFill>
            <a:ln>
              <a:noFill/>
            </a:ln>
            <a:effectLst/>
          </c:spPr>
          <c:invertIfNegative val="0"/>
          <c:cat>
            <c:strRef>
              <c:f>Charts!$B$41:$B$53</c:f>
              <c:strCache>
                <c:ptCount val="13"/>
                <c:pt idx="0">
                  <c:v>Improve water quality</c:v>
                </c:pt>
                <c:pt idx="2">
                  <c:v>Protect water bodies / improve habitats</c:v>
                </c:pt>
                <c:pt idx="4">
                  <c:v>Reduce runoff / flood risk</c:v>
                </c:pt>
                <c:pt idx="6">
                  <c:v>Improve water availability</c:v>
                </c:pt>
                <c:pt idx="8">
                  <c:v>Improve air quality / mitigate heat stress</c:v>
                </c:pt>
                <c:pt idx="10">
                  <c:v>Enhance aesthetics / recreation</c:v>
                </c:pt>
                <c:pt idx="12">
                  <c:v>Reduce combined sewer overflow</c:v>
                </c:pt>
              </c:strCache>
            </c:strRef>
          </c:cat>
          <c:val>
            <c:numRef>
              <c:f>Charts!$C$41:$C$53</c:f>
              <c:numCache>
                <c:formatCode>General</c:formatCode>
                <c:ptCount val="13"/>
                <c:pt idx="0" formatCode="0%">
                  <c:v>0</c:v>
                </c:pt>
                <c:pt idx="2" formatCode="0%">
                  <c:v>0.01</c:v>
                </c:pt>
                <c:pt idx="4" formatCode="0%">
                  <c:v>0</c:v>
                </c:pt>
                <c:pt idx="6" formatCode="0%">
                  <c:v>0.1</c:v>
                </c:pt>
                <c:pt idx="8" formatCode="0%">
                  <c:v>0.1</c:v>
                </c:pt>
                <c:pt idx="10" formatCode="0%">
                  <c:v>0.03</c:v>
                </c:pt>
                <c:pt idx="12" formatCode="0%">
                  <c:v>0.12</c:v>
                </c:pt>
              </c:numCache>
            </c:numRef>
          </c:val>
          <c:extLst>
            <c:ext xmlns:c16="http://schemas.microsoft.com/office/drawing/2014/chart" uri="{C3380CC4-5D6E-409C-BE32-E72D297353CC}">
              <c16:uniqueId val="{00000000-3B13-4AD7-9961-119AFB3AF295}"/>
            </c:ext>
          </c:extLst>
        </c:ser>
        <c:ser>
          <c:idx val="1"/>
          <c:order val="1"/>
          <c:tx>
            <c:strRef>
              <c:f>Charts!$D$40</c:f>
              <c:strCache>
                <c:ptCount val="1"/>
                <c:pt idx="0">
                  <c:v>1</c:v>
                </c:pt>
              </c:strCache>
            </c:strRef>
          </c:tx>
          <c:spPr>
            <a:solidFill>
              <a:schemeClr val="accent2"/>
            </a:solidFill>
            <a:ln>
              <a:noFill/>
            </a:ln>
            <a:effectLst/>
          </c:spPr>
          <c:invertIfNegative val="0"/>
          <c:cat>
            <c:strRef>
              <c:f>Charts!$B$41:$B$53</c:f>
              <c:strCache>
                <c:ptCount val="13"/>
                <c:pt idx="0">
                  <c:v>Improve water quality</c:v>
                </c:pt>
                <c:pt idx="2">
                  <c:v>Protect water bodies / improve habitats</c:v>
                </c:pt>
                <c:pt idx="4">
                  <c:v>Reduce runoff / flood risk</c:v>
                </c:pt>
                <c:pt idx="6">
                  <c:v>Improve water availability</c:v>
                </c:pt>
                <c:pt idx="8">
                  <c:v>Improve air quality / mitigate heat stress</c:v>
                </c:pt>
                <c:pt idx="10">
                  <c:v>Enhance aesthetics / recreation</c:v>
                </c:pt>
                <c:pt idx="12">
                  <c:v>Reduce combined sewer overflow</c:v>
                </c:pt>
              </c:strCache>
            </c:strRef>
          </c:cat>
          <c:val>
            <c:numRef>
              <c:f>Charts!$D$41:$D$53</c:f>
              <c:numCache>
                <c:formatCode>General</c:formatCode>
                <c:ptCount val="13"/>
                <c:pt idx="0" formatCode="0%">
                  <c:v>0.01</c:v>
                </c:pt>
                <c:pt idx="2" formatCode="0%">
                  <c:v>0.01</c:v>
                </c:pt>
                <c:pt idx="4" formatCode="0%">
                  <c:v>0.02</c:v>
                </c:pt>
                <c:pt idx="6" formatCode="0%">
                  <c:v>0.14000000000000001</c:v>
                </c:pt>
                <c:pt idx="8" formatCode="0%">
                  <c:v>0.14000000000000001</c:v>
                </c:pt>
                <c:pt idx="10" formatCode="0%">
                  <c:v>7.0000000000000007E-2</c:v>
                </c:pt>
                <c:pt idx="12" formatCode="0%">
                  <c:v>7.0000000000000007E-2</c:v>
                </c:pt>
              </c:numCache>
            </c:numRef>
          </c:val>
          <c:extLst>
            <c:ext xmlns:c16="http://schemas.microsoft.com/office/drawing/2014/chart" uri="{C3380CC4-5D6E-409C-BE32-E72D297353CC}">
              <c16:uniqueId val="{00000001-3B13-4AD7-9961-119AFB3AF295}"/>
            </c:ext>
          </c:extLst>
        </c:ser>
        <c:ser>
          <c:idx val="2"/>
          <c:order val="2"/>
          <c:tx>
            <c:strRef>
              <c:f>Charts!$E$40</c:f>
              <c:strCache>
                <c:ptCount val="1"/>
                <c:pt idx="0">
                  <c:v>2</c:v>
                </c:pt>
              </c:strCache>
            </c:strRef>
          </c:tx>
          <c:spPr>
            <a:solidFill>
              <a:schemeClr val="accent3"/>
            </a:solidFill>
            <a:ln>
              <a:noFill/>
            </a:ln>
            <a:effectLst/>
          </c:spPr>
          <c:invertIfNegative val="0"/>
          <c:cat>
            <c:strRef>
              <c:f>Charts!$B$41:$B$53</c:f>
              <c:strCache>
                <c:ptCount val="13"/>
                <c:pt idx="0">
                  <c:v>Improve water quality</c:v>
                </c:pt>
                <c:pt idx="2">
                  <c:v>Protect water bodies / improve habitats</c:v>
                </c:pt>
                <c:pt idx="4">
                  <c:v>Reduce runoff / flood risk</c:v>
                </c:pt>
                <c:pt idx="6">
                  <c:v>Improve water availability</c:v>
                </c:pt>
                <c:pt idx="8">
                  <c:v>Improve air quality / mitigate heat stress</c:v>
                </c:pt>
                <c:pt idx="10">
                  <c:v>Enhance aesthetics / recreation</c:v>
                </c:pt>
                <c:pt idx="12">
                  <c:v>Reduce combined sewer overflow</c:v>
                </c:pt>
              </c:strCache>
            </c:strRef>
          </c:cat>
          <c:val>
            <c:numRef>
              <c:f>Charts!$E$41:$E$53</c:f>
              <c:numCache>
                <c:formatCode>General</c:formatCode>
                <c:ptCount val="13"/>
                <c:pt idx="0" formatCode="0%">
                  <c:v>0.02</c:v>
                </c:pt>
                <c:pt idx="2" formatCode="0%">
                  <c:v>0.02</c:v>
                </c:pt>
                <c:pt idx="4" formatCode="0%">
                  <c:v>7.0000000000000007E-2</c:v>
                </c:pt>
                <c:pt idx="6" formatCode="0%">
                  <c:v>0.21</c:v>
                </c:pt>
                <c:pt idx="8" formatCode="0%">
                  <c:v>0.21</c:v>
                </c:pt>
                <c:pt idx="10" formatCode="0%">
                  <c:v>0.17</c:v>
                </c:pt>
                <c:pt idx="12" formatCode="0%">
                  <c:v>0.05</c:v>
                </c:pt>
              </c:numCache>
            </c:numRef>
          </c:val>
          <c:extLst>
            <c:ext xmlns:c16="http://schemas.microsoft.com/office/drawing/2014/chart" uri="{C3380CC4-5D6E-409C-BE32-E72D297353CC}">
              <c16:uniqueId val="{00000002-3B13-4AD7-9961-119AFB3AF295}"/>
            </c:ext>
          </c:extLst>
        </c:ser>
        <c:ser>
          <c:idx val="3"/>
          <c:order val="3"/>
          <c:tx>
            <c:strRef>
              <c:f>Charts!$F$40</c:f>
              <c:strCache>
                <c:ptCount val="1"/>
                <c:pt idx="0">
                  <c:v>3</c:v>
                </c:pt>
              </c:strCache>
            </c:strRef>
          </c:tx>
          <c:spPr>
            <a:solidFill>
              <a:schemeClr val="accent4"/>
            </a:solidFill>
            <a:ln>
              <a:noFill/>
            </a:ln>
            <a:effectLst/>
          </c:spPr>
          <c:invertIfNegative val="0"/>
          <c:cat>
            <c:strRef>
              <c:f>Charts!$B$41:$B$53</c:f>
              <c:strCache>
                <c:ptCount val="13"/>
                <c:pt idx="0">
                  <c:v>Improve water quality</c:v>
                </c:pt>
                <c:pt idx="2">
                  <c:v>Protect water bodies / improve habitats</c:v>
                </c:pt>
                <c:pt idx="4">
                  <c:v>Reduce runoff / flood risk</c:v>
                </c:pt>
                <c:pt idx="6">
                  <c:v>Improve water availability</c:v>
                </c:pt>
                <c:pt idx="8">
                  <c:v>Improve air quality / mitigate heat stress</c:v>
                </c:pt>
                <c:pt idx="10">
                  <c:v>Enhance aesthetics / recreation</c:v>
                </c:pt>
                <c:pt idx="12">
                  <c:v>Reduce combined sewer overflow</c:v>
                </c:pt>
              </c:strCache>
            </c:strRef>
          </c:cat>
          <c:val>
            <c:numRef>
              <c:f>Charts!$F$41:$F$53</c:f>
              <c:numCache>
                <c:formatCode>General</c:formatCode>
                <c:ptCount val="13"/>
                <c:pt idx="0" formatCode="0%">
                  <c:v>0.06</c:v>
                </c:pt>
                <c:pt idx="2" formatCode="0%">
                  <c:v>0.1</c:v>
                </c:pt>
                <c:pt idx="4" formatCode="0%">
                  <c:v>0.14000000000000001</c:v>
                </c:pt>
                <c:pt idx="6" formatCode="0%">
                  <c:v>0.3</c:v>
                </c:pt>
                <c:pt idx="8" formatCode="0%">
                  <c:v>0.28000000000000003</c:v>
                </c:pt>
                <c:pt idx="10" formatCode="0%">
                  <c:v>0.36</c:v>
                </c:pt>
                <c:pt idx="12" formatCode="0%">
                  <c:v>0.17</c:v>
                </c:pt>
              </c:numCache>
            </c:numRef>
          </c:val>
          <c:extLst>
            <c:ext xmlns:c16="http://schemas.microsoft.com/office/drawing/2014/chart" uri="{C3380CC4-5D6E-409C-BE32-E72D297353CC}">
              <c16:uniqueId val="{00000003-3B13-4AD7-9961-119AFB3AF295}"/>
            </c:ext>
          </c:extLst>
        </c:ser>
        <c:ser>
          <c:idx val="4"/>
          <c:order val="4"/>
          <c:tx>
            <c:strRef>
              <c:f>Charts!$G$40</c:f>
              <c:strCache>
                <c:ptCount val="1"/>
                <c:pt idx="0">
                  <c:v>4</c:v>
                </c:pt>
              </c:strCache>
            </c:strRef>
          </c:tx>
          <c:spPr>
            <a:solidFill>
              <a:schemeClr val="accent5"/>
            </a:solidFill>
            <a:ln>
              <a:noFill/>
            </a:ln>
            <a:effectLst/>
          </c:spPr>
          <c:invertIfNegative val="0"/>
          <c:cat>
            <c:strRef>
              <c:f>Charts!$B$41:$B$53</c:f>
              <c:strCache>
                <c:ptCount val="13"/>
                <c:pt idx="0">
                  <c:v>Improve water quality</c:v>
                </c:pt>
                <c:pt idx="2">
                  <c:v>Protect water bodies / improve habitats</c:v>
                </c:pt>
                <c:pt idx="4">
                  <c:v>Reduce runoff / flood risk</c:v>
                </c:pt>
                <c:pt idx="6">
                  <c:v>Improve water availability</c:v>
                </c:pt>
                <c:pt idx="8">
                  <c:v>Improve air quality / mitigate heat stress</c:v>
                </c:pt>
                <c:pt idx="10">
                  <c:v>Enhance aesthetics / recreation</c:v>
                </c:pt>
                <c:pt idx="12">
                  <c:v>Reduce combined sewer overflow</c:v>
                </c:pt>
              </c:strCache>
            </c:strRef>
          </c:cat>
          <c:val>
            <c:numRef>
              <c:f>Charts!$G$41:$G$53</c:f>
              <c:numCache>
                <c:formatCode>General</c:formatCode>
                <c:ptCount val="13"/>
                <c:pt idx="0" formatCode="0%">
                  <c:v>0.2</c:v>
                </c:pt>
                <c:pt idx="2" formatCode="0%">
                  <c:v>0.26</c:v>
                </c:pt>
                <c:pt idx="4" formatCode="0%">
                  <c:v>0.28999999999999998</c:v>
                </c:pt>
                <c:pt idx="6" formatCode="0%">
                  <c:v>0.14000000000000001</c:v>
                </c:pt>
                <c:pt idx="8" formatCode="0%">
                  <c:v>0.17</c:v>
                </c:pt>
                <c:pt idx="10" formatCode="0%">
                  <c:v>0.26</c:v>
                </c:pt>
                <c:pt idx="12" formatCode="0%">
                  <c:v>0.2</c:v>
                </c:pt>
              </c:numCache>
            </c:numRef>
          </c:val>
          <c:extLst>
            <c:ext xmlns:c16="http://schemas.microsoft.com/office/drawing/2014/chart" uri="{C3380CC4-5D6E-409C-BE32-E72D297353CC}">
              <c16:uniqueId val="{00000004-3B13-4AD7-9961-119AFB3AF295}"/>
            </c:ext>
          </c:extLst>
        </c:ser>
        <c:ser>
          <c:idx val="5"/>
          <c:order val="5"/>
          <c:tx>
            <c:strRef>
              <c:f>Charts!$H$40</c:f>
              <c:strCache>
                <c:ptCount val="1"/>
                <c:pt idx="0">
                  <c:v>5</c:v>
                </c:pt>
              </c:strCache>
            </c:strRef>
          </c:tx>
          <c:spPr>
            <a:solidFill>
              <a:schemeClr val="accent6"/>
            </a:solidFill>
            <a:ln>
              <a:noFill/>
            </a:ln>
            <a:effectLst/>
          </c:spPr>
          <c:invertIfNegative val="0"/>
          <c:cat>
            <c:strRef>
              <c:f>Charts!$B$41:$B$53</c:f>
              <c:strCache>
                <c:ptCount val="13"/>
                <c:pt idx="0">
                  <c:v>Improve water quality</c:v>
                </c:pt>
                <c:pt idx="2">
                  <c:v>Protect water bodies / improve habitats</c:v>
                </c:pt>
                <c:pt idx="4">
                  <c:v>Reduce runoff / flood risk</c:v>
                </c:pt>
                <c:pt idx="6">
                  <c:v>Improve water availability</c:v>
                </c:pt>
                <c:pt idx="8">
                  <c:v>Improve air quality / mitigate heat stress</c:v>
                </c:pt>
                <c:pt idx="10">
                  <c:v>Enhance aesthetics / recreation</c:v>
                </c:pt>
                <c:pt idx="12">
                  <c:v>Reduce combined sewer overflow</c:v>
                </c:pt>
              </c:strCache>
            </c:strRef>
          </c:cat>
          <c:val>
            <c:numRef>
              <c:f>Charts!$H$41:$H$53</c:f>
              <c:numCache>
                <c:formatCode>General</c:formatCode>
                <c:ptCount val="13"/>
                <c:pt idx="0" formatCode="0%">
                  <c:v>0.71</c:v>
                </c:pt>
                <c:pt idx="2" formatCode="0%">
                  <c:v>0.61</c:v>
                </c:pt>
                <c:pt idx="4" formatCode="0%">
                  <c:v>0.49</c:v>
                </c:pt>
                <c:pt idx="6" formatCode="0%">
                  <c:v>0.12</c:v>
                </c:pt>
                <c:pt idx="8" formatCode="0%">
                  <c:v>0.09</c:v>
                </c:pt>
                <c:pt idx="10" formatCode="0%">
                  <c:v>0.11</c:v>
                </c:pt>
                <c:pt idx="12" formatCode="0%">
                  <c:v>0.38</c:v>
                </c:pt>
              </c:numCache>
            </c:numRef>
          </c:val>
          <c:extLst>
            <c:ext xmlns:c16="http://schemas.microsoft.com/office/drawing/2014/chart" uri="{C3380CC4-5D6E-409C-BE32-E72D297353CC}">
              <c16:uniqueId val="{00000005-3B13-4AD7-9961-119AFB3AF295}"/>
            </c:ext>
          </c:extLst>
        </c:ser>
        <c:dLbls>
          <c:showLegendKey val="0"/>
          <c:showVal val="0"/>
          <c:showCatName val="0"/>
          <c:showSerName val="0"/>
          <c:showPercent val="0"/>
          <c:showBubbleSize val="0"/>
        </c:dLbls>
        <c:gapWidth val="150"/>
        <c:overlap val="100"/>
        <c:axId val="2029143775"/>
        <c:axId val="2029144191"/>
      </c:barChart>
      <c:catAx>
        <c:axId val="202914377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9144191"/>
        <c:crosses val="autoZero"/>
        <c:auto val="1"/>
        <c:lblAlgn val="ctr"/>
        <c:lblOffset val="100"/>
        <c:noMultiLvlLbl val="0"/>
      </c:catAx>
      <c:valAx>
        <c:axId val="2029144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91437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Charts!$C$60</c:f>
              <c:strCache>
                <c:ptCount val="1"/>
                <c:pt idx="0">
                  <c:v>Count</c:v>
                </c:pt>
              </c:strCache>
            </c:strRef>
          </c:tx>
          <c:spPr>
            <a:solidFill>
              <a:schemeClr val="accent1"/>
            </a:solidFill>
            <a:ln>
              <a:noFill/>
            </a:ln>
            <a:effectLst/>
          </c:spPr>
          <c:invertIfNegative val="0"/>
          <c:cat>
            <c:strRef>
              <c:f>Charts!$B$61:$B$66</c:f>
              <c:strCache>
                <c:ptCount val="6"/>
                <c:pt idx="0">
                  <c:v>Others</c:v>
                </c:pt>
                <c:pt idx="1">
                  <c:v>Contaminants of emerging concerns</c:v>
                </c:pt>
                <c:pt idx="2">
                  <c:v>Synthetical chemicals</c:v>
                </c:pt>
                <c:pt idx="3">
                  <c:v>Heavy metals</c:v>
                </c:pt>
                <c:pt idx="4">
                  <c:v>Nutrients</c:v>
                </c:pt>
                <c:pt idx="5">
                  <c:v>Sediments</c:v>
                </c:pt>
              </c:strCache>
            </c:strRef>
          </c:cat>
          <c:val>
            <c:numRef>
              <c:f>Charts!$C$61:$C$66</c:f>
              <c:numCache>
                <c:formatCode>General</c:formatCode>
                <c:ptCount val="6"/>
                <c:pt idx="0">
                  <c:v>35</c:v>
                </c:pt>
                <c:pt idx="1">
                  <c:v>50</c:v>
                </c:pt>
                <c:pt idx="2">
                  <c:v>54</c:v>
                </c:pt>
                <c:pt idx="3">
                  <c:v>77</c:v>
                </c:pt>
                <c:pt idx="4">
                  <c:v>169</c:v>
                </c:pt>
                <c:pt idx="5">
                  <c:v>171</c:v>
                </c:pt>
              </c:numCache>
            </c:numRef>
          </c:val>
          <c:extLst>
            <c:ext xmlns:c16="http://schemas.microsoft.com/office/drawing/2014/chart" uri="{C3380CC4-5D6E-409C-BE32-E72D297353CC}">
              <c16:uniqueId val="{00000000-717C-4CDA-85A4-831E97CBBCA2}"/>
            </c:ext>
          </c:extLst>
        </c:ser>
        <c:dLbls>
          <c:showLegendKey val="0"/>
          <c:showVal val="0"/>
          <c:showCatName val="0"/>
          <c:showSerName val="0"/>
          <c:showPercent val="0"/>
          <c:showBubbleSize val="0"/>
        </c:dLbls>
        <c:gapWidth val="182"/>
        <c:axId val="1886249551"/>
        <c:axId val="1886255375"/>
      </c:barChart>
      <c:catAx>
        <c:axId val="18862495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6255375"/>
        <c:crosses val="autoZero"/>
        <c:auto val="1"/>
        <c:lblAlgn val="ctr"/>
        <c:lblOffset val="100"/>
        <c:noMultiLvlLbl val="0"/>
      </c:catAx>
      <c:valAx>
        <c:axId val="18862553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624955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Charts!$C$71</c:f>
              <c:strCache>
                <c:ptCount val="1"/>
                <c:pt idx="0">
                  <c:v>Count </c:v>
                </c:pt>
              </c:strCache>
            </c:strRef>
          </c:tx>
          <c:spPr>
            <a:solidFill>
              <a:schemeClr val="accent1"/>
            </a:solidFill>
            <a:ln>
              <a:noFill/>
            </a:ln>
            <a:effectLst/>
          </c:spPr>
          <c:invertIfNegative val="0"/>
          <c:cat>
            <c:strRef>
              <c:f>Charts!$B$72:$B$75</c:f>
              <c:strCache>
                <c:ptCount val="4"/>
                <c:pt idx="0">
                  <c:v>Others</c:v>
                </c:pt>
                <c:pt idx="1">
                  <c:v>Technical barriers</c:v>
                </c:pt>
                <c:pt idx="2">
                  <c:v>Financial barriers</c:v>
                </c:pt>
                <c:pt idx="3">
                  <c:v>Social barriers</c:v>
                </c:pt>
              </c:strCache>
            </c:strRef>
          </c:cat>
          <c:val>
            <c:numRef>
              <c:f>Charts!$C$72:$C$75</c:f>
              <c:numCache>
                <c:formatCode>General</c:formatCode>
                <c:ptCount val="4"/>
                <c:pt idx="0">
                  <c:v>37</c:v>
                </c:pt>
                <c:pt idx="1">
                  <c:v>94</c:v>
                </c:pt>
                <c:pt idx="2">
                  <c:v>134</c:v>
                </c:pt>
                <c:pt idx="3">
                  <c:v>112</c:v>
                </c:pt>
              </c:numCache>
            </c:numRef>
          </c:val>
          <c:extLst>
            <c:ext xmlns:c16="http://schemas.microsoft.com/office/drawing/2014/chart" uri="{C3380CC4-5D6E-409C-BE32-E72D297353CC}">
              <c16:uniqueId val="{00000000-4E2C-46F5-B471-EBCBB46A5C5C}"/>
            </c:ext>
          </c:extLst>
        </c:ser>
        <c:dLbls>
          <c:showLegendKey val="0"/>
          <c:showVal val="0"/>
          <c:showCatName val="0"/>
          <c:showSerName val="0"/>
          <c:showPercent val="0"/>
          <c:showBubbleSize val="0"/>
        </c:dLbls>
        <c:gapWidth val="182"/>
        <c:axId val="2134798079"/>
        <c:axId val="2134799327"/>
      </c:barChart>
      <c:catAx>
        <c:axId val="21347980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799327"/>
        <c:crosses val="autoZero"/>
        <c:auto val="1"/>
        <c:lblAlgn val="ctr"/>
        <c:lblOffset val="100"/>
        <c:noMultiLvlLbl val="0"/>
      </c:catAx>
      <c:valAx>
        <c:axId val="2134799327"/>
        <c:scaling>
          <c:orientation val="minMax"/>
          <c:max val="14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7980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Charts!$C$83</c:f>
              <c:strCache>
                <c:ptCount val="1"/>
                <c:pt idx="0">
                  <c:v>Count</c:v>
                </c:pt>
              </c:strCache>
            </c:strRef>
          </c:tx>
          <c:spPr>
            <a:solidFill>
              <a:schemeClr val="accent1"/>
            </a:solidFill>
            <a:ln>
              <a:noFill/>
            </a:ln>
            <a:effectLst/>
          </c:spPr>
          <c:invertIfNegative val="0"/>
          <c:cat>
            <c:strRef>
              <c:f>Charts!$B$84:$B$86</c:f>
              <c:strCache>
                <c:ptCount val="3"/>
                <c:pt idx="0">
                  <c:v>Design</c:v>
                </c:pt>
                <c:pt idx="1">
                  <c:v>Installation</c:v>
                </c:pt>
                <c:pt idx="2">
                  <c:v>Maintenance</c:v>
                </c:pt>
              </c:strCache>
            </c:strRef>
          </c:cat>
          <c:val>
            <c:numRef>
              <c:f>Charts!$C$84:$C$86</c:f>
              <c:numCache>
                <c:formatCode>General</c:formatCode>
                <c:ptCount val="3"/>
                <c:pt idx="0">
                  <c:v>78</c:v>
                </c:pt>
                <c:pt idx="1">
                  <c:v>101</c:v>
                </c:pt>
                <c:pt idx="2">
                  <c:v>146</c:v>
                </c:pt>
              </c:numCache>
            </c:numRef>
          </c:val>
          <c:extLst>
            <c:ext xmlns:c16="http://schemas.microsoft.com/office/drawing/2014/chart" uri="{C3380CC4-5D6E-409C-BE32-E72D297353CC}">
              <c16:uniqueId val="{00000000-58F2-458F-BF66-484E63A15F47}"/>
            </c:ext>
          </c:extLst>
        </c:ser>
        <c:dLbls>
          <c:showLegendKey val="0"/>
          <c:showVal val="0"/>
          <c:showCatName val="0"/>
          <c:showSerName val="0"/>
          <c:showPercent val="0"/>
          <c:showBubbleSize val="0"/>
        </c:dLbls>
        <c:gapWidth val="182"/>
        <c:axId val="192062687"/>
        <c:axId val="192063103"/>
      </c:barChart>
      <c:catAx>
        <c:axId val="1920626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063103"/>
        <c:crosses val="autoZero"/>
        <c:auto val="1"/>
        <c:lblAlgn val="ctr"/>
        <c:lblOffset val="100"/>
        <c:noMultiLvlLbl val="0"/>
      </c:catAx>
      <c:valAx>
        <c:axId val="192063103"/>
        <c:scaling>
          <c:orientation val="minMax"/>
          <c:max val="15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062687"/>
        <c:crosses val="autoZero"/>
        <c:crossBetween val="between"/>
        <c:majorUnit val="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Charts!$C$100</c:f>
              <c:strCache>
                <c:ptCount val="1"/>
                <c:pt idx="0">
                  <c:v>Count</c:v>
                </c:pt>
              </c:strCache>
            </c:strRef>
          </c:tx>
          <c:spPr>
            <a:solidFill>
              <a:schemeClr val="accent1"/>
            </a:solidFill>
            <a:ln>
              <a:noFill/>
            </a:ln>
            <a:effectLst/>
          </c:spPr>
          <c:invertIfNegative val="0"/>
          <c:cat>
            <c:strRef>
              <c:f>Charts!$B$101:$B$103</c:f>
              <c:strCache>
                <c:ptCount val="3"/>
                <c:pt idx="0">
                  <c:v>Rural</c:v>
                </c:pt>
                <c:pt idx="1">
                  <c:v>Suburban</c:v>
                </c:pt>
                <c:pt idx="2">
                  <c:v>Urban</c:v>
                </c:pt>
              </c:strCache>
            </c:strRef>
          </c:cat>
          <c:val>
            <c:numRef>
              <c:f>Charts!$C$101:$C$103</c:f>
              <c:numCache>
                <c:formatCode>General</c:formatCode>
                <c:ptCount val="3"/>
                <c:pt idx="0">
                  <c:v>67</c:v>
                </c:pt>
                <c:pt idx="1">
                  <c:v>124</c:v>
                </c:pt>
                <c:pt idx="2">
                  <c:v>150</c:v>
                </c:pt>
              </c:numCache>
            </c:numRef>
          </c:val>
          <c:extLst>
            <c:ext xmlns:c16="http://schemas.microsoft.com/office/drawing/2014/chart" uri="{C3380CC4-5D6E-409C-BE32-E72D297353CC}">
              <c16:uniqueId val="{00000000-9467-4815-8C58-FBF1B2ED5373}"/>
            </c:ext>
          </c:extLst>
        </c:ser>
        <c:dLbls>
          <c:showLegendKey val="0"/>
          <c:showVal val="0"/>
          <c:showCatName val="0"/>
          <c:showSerName val="0"/>
          <c:showPercent val="0"/>
          <c:showBubbleSize val="0"/>
        </c:dLbls>
        <c:gapWidth val="182"/>
        <c:axId val="1387409344"/>
        <c:axId val="1387411424"/>
      </c:barChart>
      <c:catAx>
        <c:axId val="13874093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7411424"/>
        <c:crosses val="autoZero"/>
        <c:auto val="1"/>
        <c:lblAlgn val="ctr"/>
        <c:lblOffset val="100"/>
        <c:noMultiLvlLbl val="0"/>
      </c:catAx>
      <c:valAx>
        <c:axId val="13874114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7409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Charts!$C$116</c:f>
              <c:strCache>
                <c:ptCount val="1"/>
                <c:pt idx="0">
                  <c:v>Percentage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Charts!$B$117:$B$118</c:f>
              <c:strCache>
                <c:ptCount val="2"/>
                <c:pt idx="0">
                  <c:v>No</c:v>
                </c:pt>
                <c:pt idx="1">
                  <c:v>Yes </c:v>
                </c:pt>
              </c:strCache>
            </c:strRef>
          </c:cat>
          <c:val>
            <c:numRef>
              <c:f>Charts!$C$117:$C$118</c:f>
              <c:numCache>
                <c:formatCode>0%</c:formatCode>
                <c:ptCount val="2"/>
                <c:pt idx="0">
                  <c:v>0.6</c:v>
                </c:pt>
                <c:pt idx="1">
                  <c:v>0.4</c:v>
                </c:pt>
              </c:numCache>
            </c:numRef>
          </c:val>
          <c:extLst>
            <c:ext xmlns:c16="http://schemas.microsoft.com/office/drawing/2014/chart" uri="{C3380CC4-5D6E-409C-BE32-E72D297353CC}">
              <c16:uniqueId val="{00000000-BEA2-44F3-AE17-17B6C80C7FF3}"/>
            </c:ext>
          </c:extLst>
        </c:ser>
        <c:dLbls>
          <c:showLegendKey val="0"/>
          <c:showVal val="0"/>
          <c:showCatName val="0"/>
          <c:showSerName val="0"/>
          <c:showPercent val="0"/>
          <c:showBubbleSize val="0"/>
        </c:dLbls>
        <c:gapWidth val="182"/>
        <c:axId val="1568866576"/>
        <c:axId val="1568867824"/>
      </c:barChart>
      <c:catAx>
        <c:axId val="15688665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8867824"/>
        <c:crosses val="autoZero"/>
        <c:auto val="1"/>
        <c:lblAlgn val="ctr"/>
        <c:lblOffset val="100"/>
        <c:noMultiLvlLbl val="0"/>
      </c:catAx>
      <c:valAx>
        <c:axId val="15688678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8866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Charts!$C$132</c:f>
              <c:strCache>
                <c:ptCount val="1"/>
                <c:pt idx="0">
                  <c:v>Count</c:v>
                </c:pt>
              </c:strCache>
            </c:strRef>
          </c:tx>
          <c:spPr>
            <a:solidFill>
              <a:schemeClr val="accent1"/>
            </a:solidFill>
            <a:ln>
              <a:noFill/>
            </a:ln>
            <a:effectLst/>
          </c:spPr>
          <c:invertIfNegative val="0"/>
          <c:cat>
            <c:strRef>
              <c:f>Charts!$B$133:$B$135</c:f>
              <c:strCache>
                <c:ptCount val="3"/>
                <c:pt idx="0">
                  <c:v>Design</c:v>
                </c:pt>
                <c:pt idx="1">
                  <c:v>Installation</c:v>
                </c:pt>
                <c:pt idx="2">
                  <c:v>Maintenance</c:v>
                </c:pt>
              </c:strCache>
            </c:strRef>
          </c:cat>
          <c:val>
            <c:numRef>
              <c:f>Charts!$C$133:$C$135</c:f>
              <c:numCache>
                <c:formatCode>General</c:formatCode>
                <c:ptCount val="3"/>
                <c:pt idx="0">
                  <c:v>78</c:v>
                </c:pt>
                <c:pt idx="1">
                  <c:v>101</c:v>
                </c:pt>
                <c:pt idx="2">
                  <c:v>146</c:v>
                </c:pt>
              </c:numCache>
            </c:numRef>
          </c:val>
          <c:extLst>
            <c:ext xmlns:c16="http://schemas.microsoft.com/office/drawing/2014/chart" uri="{C3380CC4-5D6E-409C-BE32-E72D297353CC}">
              <c16:uniqueId val="{00000000-6DDA-4CC9-A499-D6FB79091E83}"/>
            </c:ext>
          </c:extLst>
        </c:ser>
        <c:dLbls>
          <c:showLegendKey val="0"/>
          <c:showVal val="0"/>
          <c:showCatName val="0"/>
          <c:showSerName val="0"/>
          <c:showPercent val="0"/>
          <c:showBubbleSize val="0"/>
        </c:dLbls>
        <c:gapWidth val="182"/>
        <c:axId val="1560608400"/>
        <c:axId val="1560608816"/>
      </c:barChart>
      <c:catAx>
        <c:axId val="1560608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0608816"/>
        <c:crosses val="autoZero"/>
        <c:auto val="1"/>
        <c:lblAlgn val="ctr"/>
        <c:lblOffset val="100"/>
        <c:noMultiLvlLbl val="0"/>
      </c:catAx>
      <c:valAx>
        <c:axId val="1560608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0608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581025</xdr:colOff>
      <xdr:row>8</xdr:row>
      <xdr:rowOff>133350</xdr:rowOff>
    </xdr:from>
    <xdr:to>
      <xdr:col>16</xdr:col>
      <xdr:colOff>276225</xdr:colOff>
      <xdr:row>17</xdr:row>
      <xdr:rowOff>333375</xdr:rowOff>
    </xdr:to>
    <xdr:graphicFrame macro="">
      <xdr:nvGraphicFramePr>
        <xdr:cNvPr id="3" name="Chart 2">
          <a:extLst>
            <a:ext uri="{FF2B5EF4-FFF2-40B4-BE49-F238E27FC236}">
              <a16:creationId xmlns:a16="http://schemas.microsoft.com/office/drawing/2014/main" id="{686A69E8-84D9-4C69-BF01-C64FC78B78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442912</xdr:colOff>
      <xdr:row>24</xdr:row>
      <xdr:rowOff>161925</xdr:rowOff>
    </xdr:from>
    <xdr:to>
      <xdr:col>14</xdr:col>
      <xdr:colOff>138112</xdr:colOff>
      <xdr:row>34</xdr:row>
      <xdr:rowOff>142875</xdr:rowOff>
    </xdr:to>
    <xdr:graphicFrame macro="">
      <xdr:nvGraphicFramePr>
        <xdr:cNvPr id="5" name="Chart 4">
          <a:extLst>
            <a:ext uri="{FF2B5EF4-FFF2-40B4-BE49-F238E27FC236}">
              <a16:creationId xmlns:a16="http://schemas.microsoft.com/office/drawing/2014/main" id="{4CB0EB35-A831-4C23-BF73-1F73B1FF6C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157162</xdr:colOff>
      <xdr:row>40</xdr:row>
      <xdr:rowOff>180975</xdr:rowOff>
    </xdr:from>
    <xdr:to>
      <xdr:col>18</xdr:col>
      <xdr:colOff>461962</xdr:colOff>
      <xdr:row>49</xdr:row>
      <xdr:rowOff>104775</xdr:rowOff>
    </xdr:to>
    <xdr:graphicFrame macro="">
      <xdr:nvGraphicFramePr>
        <xdr:cNvPr id="6" name="Chart 5">
          <a:extLst>
            <a:ext uri="{FF2B5EF4-FFF2-40B4-BE49-F238E27FC236}">
              <a16:creationId xmlns:a16="http://schemas.microsoft.com/office/drawing/2014/main" id="{E188DCFC-3B32-4E62-9FE4-664309F161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557212</xdr:colOff>
      <xdr:row>55</xdr:row>
      <xdr:rowOff>123825</xdr:rowOff>
    </xdr:from>
    <xdr:to>
      <xdr:col>14</xdr:col>
      <xdr:colOff>252412</xdr:colOff>
      <xdr:row>66</xdr:row>
      <xdr:rowOff>123825</xdr:rowOff>
    </xdr:to>
    <xdr:graphicFrame macro="">
      <xdr:nvGraphicFramePr>
        <xdr:cNvPr id="8" name="Chart 7">
          <a:extLst>
            <a:ext uri="{FF2B5EF4-FFF2-40B4-BE49-F238E27FC236}">
              <a16:creationId xmlns:a16="http://schemas.microsoft.com/office/drawing/2014/main" id="{C572AF8A-7C39-4D48-B5ED-0DAF668AF9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514350</xdr:colOff>
      <xdr:row>67</xdr:row>
      <xdr:rowOff>76200</xdr:rowOff>
    </xdr:from>
    <xdr:to>
      <xdr:col>14</xdr:col>
      <xdr:colOff>209550</xdr:colOff>
      <xdr:row>77</xdr:row>
      <xdr:rowOff>28575</xdr:rowOff>
    </xdr:to>
    <xdr:graphicFrame macro="">
      <xdr:nvGraphicFramePr>
        <xdr:cNvPr id="9" name="Chart 8">
          <a:extLst>
            <a:ext uri="{FF2B5EF4-FFF2-40B4-BE49-F238E27FC236}">
              <a16:creationId xmlns:a16="http://schemas.microsoft.com/office/drawing/2014/main" id="{363AABB9-C770-4F8E-956C-8D37F9701A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47625</xdr:colOff>
      <xdr:row>79</xdr:row>
      <xdr:rowOff>114300</xdr:rowOff>
    </xdr:from>
    <xdr:to>
      <xdr:col>13</xdr:col>
      <xdr:colOff>352425</xdr:colOff>
      <xdr:row>92</xdr:row>
      <xdr:rowOff>9525</xdr:rowOff>
    </xdr:to>
    <xdr:graphicFrame macro="">
      <xdr:nvGraphicFramePr>
        <xdr:cNvPr id="10" name="Chart 9">
          <a:extLst>
            <a:ext uri="{FF2B5EF4-FFF2-40B4-BE49-F238E27FC236}">
              <a16:creationId xmlns:a16="http://schemas.microsoft.com/office/drawing/2014/main" id="{0C6BA2B7-B1D7-4345-936B-7D5CED43CE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538162</xdr:colOff>
      <xdr:row>98</xdr:row>
      <xdr:rowOff>9525</xdr:rowOff>
    </xdr:from>
    <xdr:to>
      <xdr:col>14</xdr:col>
      <xdr:colOff>233362</xdr:colOff>
      <xdr:row>108</xdr:row>
      <xdr:rowOff>90486</xdr:rowOff>
    </xdr:to>
    <xdr:graphicFrame macro="">
      <xdr:nvGraphicFramePr>
        <xdr:cNvPr id="2" name="Chart 1">
          <a:extLst>
            <a:ext uri="{FF2B5EF4-FFF2-40B4-BE49-F238E27FC236}">
              <a16:creationId xmlns:a16="http://schemas.microsoft.com/office/drawing/2014/main" id="{C3328581-98F5-4D47-8B83-3327D5E28B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280987</xdr:colOff>
      <xdr:row>112</xdr:row>
      <xdr:rowOff>57149</xdr:rowOff>
    </xdr:from>
    <xdr:to>
      <xdr:col>11</xdr:col>
      <xdr:colOff>585787</xdr:colOff>
      <xdr:row>124</xdr:row>
      <xdr:rowOff>109536</xdr:rowOff>
    </xdr:to>
    <xdr:graphicFrame macro="">
      <xdr:nvGraphicFramePr>
        <xdr:cNvPr id="7" name="Chart 6">
          <a:extLst>
            <a:ext uri="{FF2B5EF4-FFF2-40B4-BE49-F238E27FC236}">
              <a16:creationId xmlns:a16="http://schemas.microsoft.com/office/drawing/2014/main" id="{E5082B4E-E9CD-4C2A-938D-DA4599C1DF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33337</xdr:colOff>
      <xdr:row>125</xdr:row>
      <xdr:rowOff>185737</xdr:rowOff>
    </xdr:from>
    <xdr:to>
      <xdr:col>12</xdr:col>
      <xdr:colOff>338137</xdr:colOff>
      <xdr:row>140</xdr:row>
      <xdr:rowOff>23812</xdr:rowOff>
    </xdr:to>
    <xdr:graphicFrame macro="">
      <xdr:nvGraphicFramePr>
        <xdr:cNvPr id="11" name="Chart 10">
          <a:extLst>
            <a:ext uri="{FF2B5EF4-FFF2-40B4-BE49-F238E27FC236}">
              <a16:creationId xmlns:a16="http://schemas.microsoft.com/office/drawing/2014/main" id="{969F6191-DAA3-45BE-B57B-9C1CA7A8B2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347662</xdr:colOff>
      <xdr:row>141</xdr:row>
      <xdr:rowOff>90487</xdr:rowOff>
    </xdr:from>
    <xdr:to>
      <xdr:col>13</xdr:col>
      <xdr:colOff>42862</xdr:colOff>
      <xdr:row>155</xdr:row>
      <xdr:rowOff>119062</xdr:rowOff>
    </xdr:to>
    <xdr:graphicFrame macro="">
      <xdr:nvGraphicFramePr>
        <xdr:cNvPr id="12" name="Chart 11">
          <a:extLst>
            <a:ext uri="{FF2B5EF4-FFF2-40B4-BE49-F238E27FC236}">
              <a16:creationId xmlns:a16="http://schemas.microsoft.com/office/drawing/2014/main" id="{CFB91AB7-14F4-48BE-B9F4-3A3D364370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709612</xdr:colOff>
      <xdr:row>12</xdr:row>
      <xdr:rowOff>166687</xdr:rowOff>
    </xdr:from>
    <xdr:to>
      <xdr:col>13</xdr:col>
      <xdr:colOff>52387</xdr:colOff>
      <xdr:row>27</xdr:row>
      <xdr:rowOff>52387</xdr:rowOff>
    </xdr:to>
    <xdr:graphicFrame macro="">
      <xdr:nvGraphicFramePr>
        <xdr:cNvPr id="2" name="Chart 1">
          <a:extLst>
            <a:ext uri="{FF2B5EF4-FFF2-40B4-BE49-F238E27FC236}">
              <a16:creationId xmlns:a16="http://schemas.microsoft.com/office/drawing/2014/main" id="{275384CA-BFAD-437F-B2E3-15109CC830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35716-595C-4801-B2FA-096D11B09853}">
  <dimension ref="A3:I149"/>
  <sheetViews>
    <sheetView topLeftCell="A127" workbookViewId="0">
      <selection activeCell="B146" sqref="B146:C149"/>
    </sheetView>
  </sheetViews>
  <sheetFormatPr defaultRowHeight="15" x14ac:dyDescent="0.25"/>
  <cols>
    <col min="2" max="2" width="17.85546875" customWidth="1"/>
    <col min="3" max="3" width="11" bestFit="1" customWidth="1"/>
  </cols>
  <sheetData>
    <row r="3" spans="2:4" ht="15.75" thickBot="1" x14ac:dyDescent="0.3"/>
    <row r="4" spans="2:4" ht="15.75" thickBot="1" x14ac:dyDescent="0.3">
      <c r="B4" s="1" t="s">
        <v>0</v>
      </c>
      <c r="C4" s="2" t="s">
        <v>2</v>
      </c>
    </row>
    <row r="5" spans="2:4" ht="15.75" thickBot="1" x14ac:dyDescent="0.3">
      <c r="B5" s="3" t="s">
        <v>8</v>
      </c>
      <c r="C5" s="5">
        <v>0.06</v>
      </c>
    </row>
    <row r="6" spans="2:4" ht="15.75" thickBot="1" x14ac:dyDescent="0.3">
      <c r="B6" s="3" t="s">
        <v>7</v>
      </c>
      <c r="C6" s="5">
        <v>0.26</v>
      </c>
    </row>
    <row r="7" spans="2:4" ht="15.75" thickBot="1" x14ac:dyDescent="0.3">
      <c r="B7" s="3" t="s">
        <v>6</v>
      </c>
      <c r="C7" s="5">
        <v>0.61</v>
      </c>
    </row>
    <row r="8" spans="2:4" ht="30.75" thickBot="1" x14ac:dyDescent="0.3">
      <c r="B8" s="3" t="s">
        <v>3</v>
      </c>
      <c r="C8" s="5">
        <v>0.54</v>
      </c>
    </row>
    <row r="9" spans="2:4" ht="30.75" thickBot="1" x14ac:dyDescent="0.3">
      <c r="B9" s="3" t="s">
        <v>4</v>
      </c>
      <c r="C9" s="5">
        <v>0.41</v>
      </c>
    </row>
    <row r="10" spans="2:4" ht="45.75" thickBot="1" x14ac:dyDescent="0.3">
      <c r="B10" s="3" t="s">
        <v>5</v>
      </c>
      <c r="C10" s="5">
        <v>0.56999999999999995</v>
      </c>
    </row>
    <row r="13" spans="2:4" ht="15.75" thickBot="1" x14ac:dyDescent="0.3"/>
    <row r="14" spans="2:4" ht="30.75" thickBot="1" x14ac:dyDescent="0.3">
      <c r="B14" s="1" t="s">
        <v>0</v>
      </c>
      <c r="C14" s="2" t="s">
        <v>1</v>
      </c>
      <c r="D14" s="2" t="s">
        <v>2</v>
      </c>
    </row>
    <row r="15" spans="2:4" ht="15.75" thickBot="1" x14ac:dyDescent="0.3">
      <c r="B15" s="3" t="s">
        <v>8</v>
      </c>
      <c r="C15" s="4">
        <v>11</v>
      </c>
      <c r="D15" s="5">
        <v>0.06</v>
      </c>
    </row>
    <row r="16" spans="2:4" ht="15.75" thickBot="1" x14ac:dyDescent="0.3">
      <c r="B16" s="3" t="s">
        <v>7</v>
      </c>
      <c r="C16" s="4">
        <v>52</v>
      </c>
      <c r="D16" s="5">
        <v>0.26</v>
      </c>
    </row>
    <row r="17" spans="2:4" ht="15.75" thickBot="1" x14ac:dyDescent="0.3">
      <c r="B17" s="3" t="s">
        <v>6</v>
      </c>
      <c r="C17" s="4">
        <v>121</v>
      </c>
      <c r="D17" s="5">
        <v>0.61</v>
      </c>
    </row>
    <row r="18" spans="2:4" ht="15.75" thickBot="1" x14ac:dyDescent="0.3">
      <c r="B18" s="3" t="s">
        <v>10</v>
      </c>
      <c r="C18" s="4">
        <v>106</v>
      </c>
      <c r="D18" s="5">
        <v>0.54</v>
      </c>
    </row>
    <row r="19" spans="2:4" ht="30.75" thickBot="1" x14ac:dyDescent="0.3">
      <c r="B19" s="3" t="s">
        <v>9</v>
      </c>
      <c r="C19" s="4">
        <v>82</v>
      </c>
      <c r="D19" s="5">
        <v>0.41</v>
      </c>
    </row>
    <row r="20" spans="2:4" ht="45.75" thickBot="1" x14ac:dyDescent="0.3">
      <c r="B20" s="3" t="s">
        <v>11</v>
      </c>
      <c r="C20" s="4">
        <v>112</v>
      </c>
      <c r="D20" s="5">
        <v>0.56999999999999995</v>
      </c>
    </row>
    <row r="24" spans="2:4" ht="15.75" thickBot="1" x14ac:dyDescent="0.3"/>
    <row r="25" spans="2:4" ht="30.75" thickBot="1" x14ac:dyDescent="0.3">
      <c r="B25" s="1" t="s">
        <v>0</v>
      </c>
      <c r="C25" s="2" t="s">
        <v>1</v>
      </c>
      <c r="D25" s="2" t="s">
        <v>2</v>
      </c>
    </row>
    <row r="26" spans="2:4" ht="15.75" thickBot="1" x14ac:dyDescent="0.3">
      <c r="B26" s="3" t="s">
        <v>21</v>
      </c>
      <c r="C26" s="4">
        <v>32</v>
      </c>
      <c r="D26" s="6">
        <v>0.16</v>
      </c>
    </row>
    <row r="27" spans="2:4" ht="15.75" thickBot="1" x14ac:dyDescent="0.3">
      <c r="B27" s="3" t="s">
        <v>12</v>
      </c>
      <c r="C27" s="4">
        <v>55</v>
      </c>
      <c r="D27" s="6">
        <v>0.28000000000000003</v>
      </c>
    </row>
    <row r="28" spans="2:4" ht="15.75" thickBot="1" x14ac:dyDescent="0.3">
      <c r="B28" s="3" t="s">
        <v>13</v>
      </c>
      <c r="C28" s="4">
        <v>137</v>
      </c>
      <c r="D28" s="6">
        <v>0.71</v>
      </c>
    </row>
    <row r="29" spans="2:4" ht="30.75" thickBot="1" x14ac:dyDescent="0.3">
      <c r="B29" s="3" t="s">
        <v>14</v>
      </c>
      <c r="C29" s="4">
        <v>100</v>
      </c>
      <c r="D29" s="6">
        <v>0.52</v>
      </c>
    </row>
    <row r="30" spans="2:4" ht="30.75" thickBot="1" x14ac:dyDescent="0.3">
      <c r="B30" s="3" t="s">
        <v>15</v>
      </c>
      <c r="C30" s="4">
        <v>109</v>
      </c>
      <c r="D30" s="6">
        <v>0.56000000000000005</v>
      </c>
    </row>
    <row r="31" spans="2:4" ht="15.75" thickBot="1" x14ac:dyDescent="0.3">
      <c r="B31" s="3" t="s">
        <v>16</v>
      </c>
      <c r="C31" s="4">
        <v>155</v>
      </c>
      <c r="D31" s="6">
        <v>0.8</v>
      </c>
    </row>
    <row r="32" spans="2:4" ht="15.75" thickBot="1" x14ac:dyDescent="0.3">
      <c r="B32" s="3" t="s">
        <v>17</v>
      </c>
      <c r="C32" s="4">
        <v>126</v>
      </c>
      <c r="D32" s="6">
        <v>0.65</v>
      </c>
    </row>
    <row r="33" spans="1:9" ht="15.75" thickBot="1" x14ac:dyDescent="0.3">
      <c r="B33" s="3" t="s">
        <v>18</v>
      </c>
      <c r="C33" s="4">
        <v>136</v>
      </c>
      <c r="D33" s="6">
        <v>0.7</v>
      </c>
    </row>
    <row r="34" spans="1:9" ht="30.75" thickBot="1" x14ac:dyDescent="0.3">
      <c r="B34" s="3" t="s">
        <v>19</v>
      </c>
      <c r="C34" s="4">
        <v>120</v>
      </c>
      <c r="D34" s="6">
        <v>0.62</v>
      </c>
    </row>
    <row r="35" spans="1:9" ht="30.75" thickBot="1" x14ac:dyDescent="0.3">
      <c r="B35" s="3" t="s">
        <v>20</v>
      </c>
      <c r="C35" s="4">
        <v>114</v>
      </c>
      <c r="D35" s="6">
        <v>0.59</v>
      </c>
    </row>
    <row r="37" spans="1:9" x14ac:dyDescent="0.25">
      <c r="A37" s="8"/>
      <c r="B37" s="9"/>
      <c r="C37" s="10"/>
      <c r="D37" s="9"/>
    </row>
    <row r="39" spans="1:9" ht="15.75" thickBot="1" x14ac:dyDescent="0.3"/>
    <row r="40" spans="1:9" ht="15.75" thickBot="1" x14ac:dyDescent="0.3">
      <c r="B40" s="1" t="s">
        <v>0</v>
      </c>
      <c r="C40" s="2">
        <v>0</v>
      </c>
      <c r="D40" s="2">
        <v>1</v>
      </c>
      <c r="E40" s="2">
        <v>2</v>
      </c>
      <c r="F40" s="2">
        <v>3</v>
      </c>
      <c r="G40" s="2">
        <v>4</v>
      </c>
      <c r="H40" s="2">
        <v>5</v>
      </c>
      <c r="I40" s="2"/>
    </row>
    <row r="41" spans="1:9" ht="30.75" thickBot="1" x14ac:dyDescent="0.3">
      <c r="B41" s="3" t="s">
        <v>22</v>
      </c>
      <c r="C41" s="11">
        <v>0</v>
      </c>
      <c r="D41" s="11">
        <v>0.01</v>
      </c>
      <c r="E41" s="11">
        <v>0.02</v>
      </c>
      <c r="F41" s="11">
        <v>0.06</v>
      </c>
      <c r="G41" s="11">
        <v>0.2</v>
      </c>
      <c r="H41" s="11">
        <v>0.71</v>
      </c>
      <c r="I41" s="7"/>
    </row>
    <row r="42" spans="1:9" ht="15.75" thickBot="1" x14ac:dyDescent="0.3">
      <c r="B42" s="3"/>
      <c r="I42" s="7"/>
    </row>
    <row r="43" spans="1:9" ht="45.75" thickBot="1" x14ac:dyDescent="0.3">
      <c r="B43" s="3" t="s">
        <v>23</v>
      </c>
      <c r="C43" s="11">
        <v>0.01</v>
      </c>
      <c r="D43" s="11">
        <v>0.01</v>
      </c>
      <c r="E43" s="11">
        <v>0.02</v>
      </c>
      <c r="F43" s="11">
        <v>0.1</v>
      </c>
      <c r="G43" s="11">
        <v>0.26</v>
      </c>
      <c r="H43" s="11">
        <v>0.61</v>
      </c>
      <c r="I43" s="7"/>
    </row>
    <row r="44" spans="1:9" ht="15.75" thickBot="1" x14ac:dyDescent="0.3">
      <c r="B44" s="3"/>
      <c r="I44" s="7"/>
    </row>
    <row r="45" spans="1:9" ht="30.75" thickBot="1" x14ac:dyDescent="0.3">
      <c r="B45" s="3" t="s">
        <v>24</v>
      </c>
      <c r="C45" s="11">
        <v>0</v>
      </c>
      <c r="D45" s="11">
        <v>0.02</v>
      </c>
      <c r="E45" s="11">
        <v>7.0000000000000007E-2</v>
      </c>
      <c r="F45" s="11">
        <v>0.14000000000000001</v>
      </c>
      <c r="G45" s="11">
        <v>0.28999999999999998</v>
      </c>
      <c r="H45" s="11">
        <v>0.49</v>
      </c>
      <c r="I45" s="7"/>
    </row>
    <row r="46" spans="1:9" ht="15.75" thickBot="1" x14ac:dyDescent="0.3">
      <c r="B46" s="3"/>
      <c r="I46" s="7"/>
    </row>
    <row r="47" spans="1:9" ht="30.75" thickBot="1" x14ac:dyDescent="0.3">
      <c r="B47" s="3" t="s">
        <v>25</v>
      </c>
      <c r="C47" s="11">
        <v>0.1</v>
      </c>
      <c r="D47" s="11">
        <v>0.14000000000000001</v>
      </c>
      <c r="E47" s="11">
        <v>0.21</v>
      </c>
      <c r="F47" s="11">
        <v>0.3</v>
      </c>
      <c r="G47" s="11">
        <v>0.14000000000000001</v>
      </c>
      <c r="H47" s="11">
        <v>0.12</v>
      </c>
      <c r="I47" s="7"/>
    </row>
    <row r="48" spans="1:9" ht="15.75" thickBot="1" x14ac:dyDescent="0.3">
      <c r="B48" s="3"/>
      <c r="I48" s="7"/>
    </row>
    <row r="49" spans="2:9" ht="45.75" thickBot="1" x14ac:dyDescent="0.3">
      <c r="B49" s="3" t="s">
        <v>26</v>
      </c>
      <c r="C49" s="11">
        <v>0.1</v>
      </c>
      <c r="D49" s="11">
        <v>0.14000000000000001</v>
      </c>
      <c r="E49" s="11">
        <v>0.21</v>
      </c>
      <c r="F49" s="11">
        <v>0.28000000000000003</v>
      </c>
      <c r="G49" s="11">
        <v>0.17</v>
      </c>
      <c r="H49" s="11">
        <v>0.09</v>
      </c>
      <c r="I49" s="7"/>
    </row>
    <row r="50" spans="2:9" ht="15.75" thickBot="1" x14ac:dyDescent="0.3">
      <c r="B50" s="3"/>
      <c r="I50" s="7"/>
    </row>
    <row r="51" spans="2:9" ht="45.75" thickBot="1" x14ac:dyDescent="0.3">
      <c r="B51" s="3" t="s">
        <v>27</v>
      </c>
      <c r="C51" s="11">
        <v>0.03</v>
      </c>
      <c r="D51" s="11">
        <v>7.0000000000000007E-2</v>
      </c>
      <c r="E51" s="11">
        <v>0.17</v>
      </c>
      <c r="F51" s="11">
        <v>0.36</v>
      </c>
      <c r="G51" s="11">
        <v>0.26</v>
      </c>
      <c r="H51" s="11">
        <v>0.11</v>
      </c>
      <c r="I51" s="7"/>
    </row>
    <row r="52" spans="2:9" ht="15.75" thickBot="1" x14ac:dyDescent="0.3">
      <c r="B52" s="3"/>
      <c r="C52" s="11"/>
      <c r="D52" s="11"/>
      <c r="E52" s="11"/>
      <c r="F52" s="11"/>
      <c r="G52" s="11"/>
      <c r="H52" s="11"/>
      <c r="I52" s="7"/>
    </row>
    <row r="53" spans="2:9" ht="30.75" thickBot="1" x14ac:dyDescent="0.3">
      <c r="B53" s="3" t="s">
        <v>28</v>
      </c>
      <c r="C53" s="11">
        <v>0.12</v>
      </c>
      <c r="D53" s="11">
        <v>7.0000000000000007E-2</v>
      </c>
      <c r="E53" s="11">
        <v>0.05</v>
      </c>
      <c r="F53" s="11">
        <v>0.17</v>
      </c>
      <c r="G53" s="11">
        <v>0.2</v>
      </c>
      <c r="H53" s="11">
        <v>0.38</v>
      </c>
      <c r="I53" s="7"/>
    </row>
    <row r="59" spans="2:9" ht="15.75" thickBot="1" x14ac:dyDescent="0.3"/>
    <row r="60" spans="2:9" ht="15.75" thickBot="1" x14ac:dyDescent="0.3">
      <c r="B60" s="1" t="s">
        <v>0</v>
      </c>
      <c r="C60" s="2" t="s">
        <v>1</v>
      </c>
    </row>
    <row r="61" spans="2:9" ht="15.75" thickBot="1" x14ac:dyDescent="0.3">
      <c r="B61" s="3" t="s">
        <v>34</v>
      </c>
      <c r="C61" s="4">
        <v>35</v>
      </c>
    </row>
    <row r="62" spans="2:9" ht="45.75" thickBot="1" x14ac:dyDescent="0.3">
      <c r="B62" s="3" t="s">
        <v>33</v>
      </c>
      <c r="C62" s="4">
        <v>50</v>
      </c>
    </row>
    <row r="63" spans="2:9" ht="30.75" thickBot="1" x14ac:dyDescent="0.3">
      <c r="B63" s="3" t="s">
        <v>32</v>
      </c>
      <c r="C63" s="4">
        <v>54</v>
      </c>
    </row>
    <row r="64" spans="2:9" ht="15.75" thickBot="1" x14ac:dyDescent="0.3">
      <c r="B64" s="3" t="s">
        <v>31</v>
      </c>
      <c r="C64" s="4">
        <v>77</v>
      </c>
    </row>
    <row r="65" spans="2:4" ht="15.75" thickBot="1" x14ac:dyDescent="0.3">
      <c r="B65" s="3" t="s">
        <v>29</v>
      </c>
      <c r="C65" s="4">
        <v>169</v>
      </c>
    </row>
    <row r="66" spans="2:4" ht="15.75" thickBot="1" x14ac:dyDescent="0.3">
      <c r="B66" s="3" t="s">
        <v>30</v>
      </c>
      <c r="C66" s="4">
        <v>171</v>
      </c>
    </row>
    <row r="70" spans="2:4" ht="15.75" thickBot="1" x14ac:dyDescent="0.3"/>
    <row r="71" spans="2:4" ht="30.75" thickBot="1" x14ac:dyDescent="0.3">
      <c r="B71" s="1" t="s">
        <v>0</v>
      </c>
      <c r="C71" s="2" t="s">
        <v>162</v>
      </c>
      <c r="D71" s="2" t="s">
        <v>2</v>
      </c>
    </row>
    <row r="72" spans="2:4" ht="15.75" thickBot="1" x14ac:dyDescent="0.3">
      <c r="B72" s="3" t="s">
        <v>34</v>
      </c>
      <c r="C72" s="4">
        <v>37</v>
      </c>
      <c r="D72" s="5">
        <v>0.19</v>
      </c>
    </row>
    <row r="73" spans="2:4" ht="15.75" thickBot="1" x14ac:dyDescent="0.3">
      <c r="B73" s="3" t="s">
        <v>163</v>
      </c>
      <c r="C73" s="4">
        <v>94</v>
      </c>
      <c r="D73" s="5">
        <v>0.47</v>
      </c>
    </row>
    <row r="74" spans="2:4" ht="15.75" thickBot="1" x14ac:dyDescent="0.3">
      <c r="B74" s="3" t="s">
        <v>164</v>
      </c>
      <c r="C74" s="4">
        <v>134</v>
      </c>
      <c r="D74" s="5">
        <v>0.68</v>
      </c>
    </row>
    <row r="75" spans="2:4" ht="15.75" thickBot="1" x14ac:dyDescent="0.3">
      <c r="B75" s="3" t="s">
        <v>165</v>
      </c>
      <c r="C75" s="4">
        <v>112</v>
      </c>
      <c r="D75" s="5">
        <v>0.56999999999999995</v>
      </c>
    </row>
    <row r="82" spans="2:3" ht="15.75" thickBot="1" x14ac:dyDescent="0.3"/>
    <row r="83" spans="2:3" ht="15.75" thickBot="1" x14ac:dyDescent="0.3">
      <c r="B83" s="1" t="s">
        <v>0</v>
      </c>
      <c r="C83" s="2" t="s">
        <v>1</v>
      </c>
    </row>
    <row r="84" spans="2:3" ht="15.75" thickBot="1" x14ac:dyDescent="0.3">
      <c r="B84" s="3" t="s">
        <v>133</v>
      </c>
      <c r="C84" s="4">
        <v>78</v>
      </c>
    </row>
    <row r="85" spans="2:3" ht="15.75" thickBot="1" x14ac:dyDescent="0.3">
      <c r="B85" s="3" t="s">
        <v>463</v>
      </c>
      <c r="C85" s="4">
        <v>101</v>
      </c>
    </row>
    <row r="86" spans="2:3" ht="15.75" thickBot="1" x14ac:dyDescent="0.3">
      <c r="B86" s="3" t="s">
        <v>115</v>
      </c>
      <c r="C86" s="4">
        <v>146</v>
      </c>
    </row>
    <row r="99" spans="2:3" ht="15.75" thickBot="1" x14ac:dyDescent="0.3"/>
    <row r="100" spans="2:3" ht="15.75" thickBot="1" x14ac:dyDescent="0.3">
      <c r="B100" s="1" t="s">
        <v>0</v>
      </c>
      <c r="C100" s="2" t="s">
        <v>1</v>
      </c>
    </row>
    <row r="101" spans="2:3" ht="15.75" thickBot="1" x14ac:dyDescent="0.3">
      <c r="B101" s="3" t="s">
        <v>1610</v>
      </c>
      <c r="C101" s="4">
        <v>67</v>
      </c>
    </row>
    <row r="102" spans="2:3" ht="15.75" thickBot="1" x14ac:dyDescent="0.3">
      <c r="B102" s="3" t="s">
        <v>1611</v>
      </c>
      <c r="C102" s="4">
        <v>124</v>
      </c>
    </row>
    <row r="103" spans="2:3" ht="15.75" thickBot="1" x14ac:dyDescent="0.3">
      <c r="B103" s="3" t="s">
        <v>1612</v>
      </c>
      <c r="C103" s="4">
        <v>150</v>
      </c>
    </row>
    <row r="115" spans="2:3" ht="15.75" thickBot="1" x14ac:dyDescent="0.3"/>
    <row r="116" spans="2:3" ht="15.75" thickBot="1" x14ac:dyDescent="0.3">
      <c r="B116" s="1" t="s">
        <v>0</v>
      </c>
      <c r="C116" s="2" t="s">
        <v>2</v>
      </c>
    </row>
    <row r="117" spans="2:3" ht="15.75" thickBot="1" x14ac:dyDescent="0.3">
      <c r="B117" s="3" t="s">
        <v>1613</v>
      </c>
      <c r="C117" s="6">
        <v>0.6</v>
      </c>
    </row>
    <row r="118" spans="2:3" ht="15.75" thickBot="1" x14ac:dyDescent="0.3">
      <c r="B118" s="3" t="s">
        <v>1614</v>
      </c>
      <c r="C118" s="6">
        <v>0.4</v>
      </c>
    </row>
    <row r="131" spans="2:3" ht="15.75" thickBot="1" x14ac:dyDescent="0.3"/>
    <row r="132" spans="2:3" ht="15.75" thickBot="1" x14ac:dyDescent="0.3">
      <c r="B132" s="1" t="s">
        <v>0</v>
      </c>
      <c r="C132" s="2" t="s">
        <v>1</v>
      </c>
    </row>
    <row r="133" spans="2:3" ht="15.75" thickBot="1" x14ac:dyDescent="0.3">
      <c r="B133" s="3" t="s">
        <v>133</v>
      </c>
      <c r="C133" s="4">
        <v>78</v>
      </c>
    </row>
    <row r="134" spans="2:3" ht="15.75" thickBot="1" x14ac:dyDescent="0.3">
      <c r="B134" s="3" t="s">
        <v>463</v>
      </c>
      <c r="C134" s="4">
        <v>101</v>
      </c>
    </row>
    <row r="135" spans="2:3" ht="15.75" thickBot="1" x14ac:dyDescent="0.3">
      <c r="B135" s="3" t="s">
        <v>115</v>
      </c>
      <c r="C135" s="4">
        <v>146</v>
      </c>
    </row>
    <row r="145" spans="2:3" ht="15.75" thickBot="1" x14ac:dyDescent="0.3"/>
    <row r="146" spans="2:3" ht="15.75" thickBot="1" x14ac:dyDescent="0.3">
      <c r="B146" s="1" t="s">
        <v>0</v>
      </c>
      <c r="C146" s="2" t="s">
        <v>1</v>
      </c>
    </row>
    <row r="147" spans="2:3" ht="15.75" thickBot="1" x14ac:dyDescent="0.3">
      <c r="B147" s="3" t="s">
        <v>1620</v>
      </c>
      <c r="C147" s="4">
        <v>141</v>
      </c>
    </row>
    <row r="148" spans="2:3" ht="15.75" thickBot="1" x14ac:dyDescent="0.3">
      <c r="B148" s="3" t="s">
        <v>595</v>
      </c>
      <c r="C148" s="4">
        <v>150</v>
      </c>
    </row>
    <row r="149" spans="2:3" ht="15.75" thickBot="1" x14ac:dyDescent="0.3">
      <c r="B149" s="3" t="s">
        <v>1621</v>
      </c>
      <c r="C149" s="4">
        <v>114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84BB2-8E2A-44FE-8CF6-F00A6D603C00}">
  <dimension ref="A1:I200"/>
  <sheetViews>
    <sheetView tabSelected="1" topLeftCell="A94" workbookViewId="0">
      <selection activeCell="A57" sqref="A57"/>
    </sheetView>
  </sheetViews>
  <sheetFormatPr defaultRowHeight="15" x14ac:dyDescent="0.25"/>
  <cols>
    <col min="1" max="1" width="47" style="15" customWidth="1"/>
    <col min="5" max="5" width="17.85546875" customWidth="1"/>
    <col min="6" max="6" width="14.42578125" customWidth="1"/>
  </cols>
  <sheetData>
    <row r="1" spans="1:9" ht="30" x14ac:dyDescent="0.25">
      <c r="A1" s="15" t="s">
        <v>1622</v>
      </c>
      <c r="B1" t="s">
        <v>1615</v>
      </c>
    </row>
    <row r="2" spans="1:9" x14ac:dyDescent="0.25">
      <c r="A2" s="15" t="s">
        <v>36</v>
      </c>
      <c r="B2" t="s">
        <v>36</v>
      </c>
    </row>
    <row r="3" spans="1:9" x14ac:dyDescent="0.25">
      <c r="E3" t="s">
        <v>1617</v>
      </c>
      <c r="F3" t="s">
        <v>1618</v>
      </c>
      <c r="G3" t="s">
        <v>1619</v>
      </c>
    </row>
    <row r="4" spans="1:9" x14ac:dyDescent="0.25">
      <c r="B4" t="s">
        <v>1613</v>
      </c>
      <c r="E4">
        <f>COUNTIF(B4:B200,"No")</f>
        <v>108</v>
      </c>
      <c r="F4">
        <f>COUNTIF(B4:B200,"yes")</f>
        <v>82</v>
      </c>
      <c r="G4">
        <f>F4+E4</f>
        <v>190</v>
      </c>
    </row>
    <row r="5" spans="1:9" x14ac:dyDescent="0.25">
      <c r="B5" t="s">
        <v>1613</v>
      </c>
      <c r="E5">
        <f>E4/G4*100</f>
        <v>56.84210526315789</v>
      </c>
      <c r="F5">
        <f>F4/G4*100</f>
        <v>43.15789473684211</v>
      </c>
    </row>
    <row r="6" spans="1:9" x14ac:dyDescent="0.25">
      <c r="B6" t="s">
        <v>1613</v>
      </c>
    </row>
    <row r="7" spans="1:9" x14ac:dyDescent="0.25">
      <c r="B7" t="s">
        <v>1613</v>
      </c>
    </row>
    <row r="8" spans="1:9" ht="75" x14ac:dyDescent="0.25">
      <c r="A8" s="15" t="s">
        <v>1623</v>
      </c>
      <c r="B8" t="s">
        <v>1616</v>
      </c>
    </row>
    <row r="10" spans="1:9" x14ac:dyDescent="0.25">
      <c r="B10" t="s">
        <v>1613</v>
      </c>
    </row>
    <row r="11" spans="1:9" x14ac:dyDescent="0.25">
      <c r="B11" t="s">
        <v>1613</v>
      </c>
      <c r="H11" t="s">
        <v>1613</v>
      </c>
      <c r="I11" s="23">
        <v>0.56999999999999995</v>
      </c>
    </row>
    <row r="12" spans="1:9" ht="165" x14ac:dyDescent="0.25">
      <c r="A12" s="15" t="s">
        <v>1624</v>
      </c>
      <c r="B12" t="s">
        <v>1616</v>
      </c>
      <c r="H12" t="s">
        <v>1616</v>
      </c>
      <c r="I12" s="23">
        <v>0.43</v>
      </c>
    </row>
    <row r="13" spans="1:9" ht="150" x14ac:dyDescent="0.25">
      <c r="A13" s="15" t="s">
        <v>1625</v>
      </c>
      <c r="B13" t="s">
        <v>1616</v>
      </c>
    </row>
    <row r="14" spans="1:9" x14ac:dyDescent="0.25">
      <c r="B14" t="s">
        <v>1613</v>
      </c>
    </row>
    <row r="15" spans="1:9" x14ac:dyDescent="0.25">
      <c r="B15" t="s">
        <v>1613</v>
      </c>
    </row>
    <row r="16" spans="1:9" x14ac:dyDescent="0.25">
      <c r="B16" t="s">
        <v>1613</v>
      </c>
    </row>
    <row r="17" spans="1:2" x14ac:dyDescent="0.25">
      <c r="B17" t="s">
        <v>1616</v>
      </c>
    </row>
    <row r="18" spans="1:2" x14ac:dyDescent="0.25">
      <c r="B18" t="s">
        <v>1616</v>
      </c>
    </row>
    <row r="20" spans="1:2" ht="30" x14ac:dyDescent="0.25">
      <c r="A20" s="15" t="s">
        <v>1626</v>
      </c>
      <c r="B20" t="s">
        <v>1616</v>
      </c>
    </row>
    <row r="21" spans="1:2" ht="30" x14ac:dyDescent="0.25">
      <c r="A21" s="15" t="s">
        <v>1627</v>
      </c>
      <c r="B21" t="s">
        <v>1616</v>
      </c>
    </row>
    <row r="22" spans="1:2" x14ac:dyDescent="0.25">
      <c r="B22" t="s">
        <v>1613</v>
      </c>
    </row>
    <row r="23" spans="1:2" x14ac:dyDescent="0.25">
      <c r="B23" t="s">
        <v>1613</v>
      </c>
    </row>
    <row r="24" spans="1:2" x14ac:dyDescent="0.25">
      <c r="B24" t="s">
        <v>1613</v>
      </c>
    </row>
    <row r="25" spans="1:2" ht="45" x14ac:dyDescent="0.25">
      <c r="A25" s="15" t="s">
        <v>1628</v>
      </c>
      <c r="B25" t="s">
        <v>1616</v>
      </c>
    </row>
    <row r="26" spans="1:2" ht="75" x14ac:dyDescent="0.25">
      <c r="A26" s="15" t="s">
        <v>1629</v>
      </c>
      <c r="B26" t="s">
        <v>1616</v>
      </c>
    </row>
    <row r="27" spans="1:2" x14ac:dyDescent="0.25">
      <c r="B27" t="s">
        <v>1613</v>
      </c>
    </row>
    <row r="28" spans="1:2" x14ac:dyDescent="0.25">
      <c r="B28" t="s">
        <v>1616</v>
      </c>
    </row>
    <row r="29" spans="1:2" ht="150" x14ac:dyDescent="0.25">
      <c r="A29" s="15" t="s">
        <v>1630</v>
      </c>
      <c r="B29" t="s">
        <v>1616</v>
      </c>
    </row>
    <row r="30" spans="1:2" x14ac:dyDescent="0.25">
      <c r="A30" s="15" t="s">
        <v>1631</v>
      </c>
      <c r="B30" t="s">
        <v>1616</v>
      </c>
    </row>
    <row r="31" spans="1:2" ht="60" x14ac:dyDescent="0.25">
      <c r="A31" s="15" t="s">
        <v>1632</v>
      </c>
      <c r="B31" t="s">
        <v>1616</v>
      </c>
    </row>
    <row r="32" spans="1:2" x14ac:dyDescent="0.25">
      <c r="B32" t="s">
        <v>1616</v>
      </c>
    </row>
    <row r="33" spans="1:2" x14ac:dyDescent="0.25">
      <c r="B33" t="s">
        <v>1613</v>
      </c>
    </row>
    <row r="34" spans="1:2" ht="45" x14ac:dyDescent="0.25">
      <c r="A34" s="15" t="s">
        <v>1633</v>
      </c>
      <c r="B34" t="s">
        <v>1616</v>
      </c>
    </row>
    <row r="35" spans="1:2" x14ac:dyDescent="0.25">
      <c r="B35" t="s">
        <v>1613</v>
      </c>
    </row>
    <row r="36" spans="1:2" ht="30" x14ac:dyDescent="0.25">
      <c r="A36" s="15" t="s">
        <v>1634</v>
      </c>
      <c r="B36" t="s">
        <v>1616</v>
      </c>
    </row>
    <row r="37" spans="1:2" x14ac:dyDescent="0.25">
      <c r="B37" t="s">
        <v>1613</v>
      </c>
    </row>
    <row r="38" spans="1:2" x14ac:dyDescent="0.25">
      <c r="B38" t="s">
        <v>1613</v>
      </c>
    </row>
    <row r="39" spans="1:2" x14ac:dyDescent="0.25">
      <c r="B39" t="s">
        <v>1613</v>
      </c>
    </row>
    <row r="40" spans="1:2" x14ac:dyDescent="0.25">
      <c r="B40" t="s">
        <v>1613</v>
      </c>
    </row>
    <row r="41" spans="1:2" x14ac:dyDescent="0.25">
      <c r="B41" t="s">
        <v>1613</v>
      </c>
    </row>
    <row r="42" spans="1:2" ht="105" x14ac:dyDescent="0.25">
      <c r="A42" s="15" t="s">
        <v>1635</v>
      </c>
      <c r="B42" t="s">
        <v>1616</v>
      </c>
    </row>
    <row r="43" spans="1:2" x14ac:dyDescent="0.25">
      <c r="B43" t="s">
        <v>1616</v>
      </c>
    </row>
    <row r="44" spans="1:2" x14ac:dyDescent="0.25">
      <c r="B44" t="s">
        <v>1613</v>
      </c>
    </row>
    <row r="45" spans="1:2" ht="60" x14ac:dyDescent="0.25">
      <c r="A45" s="15" t="s">
        <v>1636</v>
      </c>
      <c r="B45" t="s">
        <v>1616</v>
      </c>
    </row>
    <row r="46" spans="1:2" x14ac:dyDescent="0.25">
      <c r="B46" t="s">
        <v>1613</v>
      </c>
    </row>
    <row r="47" spans="1:2" x14ac:dyDescent="0.25">
      <c r="B47" t="s">
        <v>1613</v>
      </c>
    </row>
    <row r="48" spans="1:2" x14ac:dyDescent="0.25">
      <c r="B48" t="s">
        <v>1616</v>
      </c>
    </row>
    <row r="49" spans="1:2" x14ac:dyDescent="0.25">
      <c r="B49" t="s">
        <v>1613</v>
      </c>
    </row>
    <row r="50" spans="1:2" ht="150" x14ac:dyDescent="0.25">
      <c r="A50" s="15" t="s">
        <v>1637</v>
      </c>
      <c r="B50" t="s">
        <v>1616</v>
      </c>
    </row>
    <row r="51" spans="1:2" ht="90" x14ac:dyDescent="0.25">
      <c r="A51" s="15" t="s">
        <v>1638</v>
      </c>
      <c r="B51" t="s">
        <v>1616</v>
      </c>
    </row>
    <row r="52" spans="1:2" x14ac:dyDescent="0.25">
      <c r="B52" t="s">
        <v>1613</v>
      </c>
    </row>
    <row r="53" spans="1:2" x14ac:dyDescent="0.25">
      <c r="B53" t="s">
        <v>1613</v>
      </c>
    </row>
    <row r="54" spans="1:2" ht="120" x14ac:dyDescent="0.25">
      <c r="A54" s="15" t="s">
        <v>1639</v>
      </c>
      <c r="B54" t="s">
        <v>1616</v>
      </c>
    </row>
    <row r="56" spans="1:2" x14ac:dyDescent="0.25">
      <c r="A56" s="15" t="s">
        <v>1640</v>
      </c>
      <c r="B56" t="s">
        <v>1616</v>
      </c>
    </row>
    <row r="57" spans="1:2" ht="45" x14ac:dyDescent="0.25">
      <c r="A57" s="15" t="s">
        <v>1641</v>
      </c>
      <c r="B57" t="s">
        <v>1616</v>
      </c>
    </row>
    <row r="58" spans="1:2" ht="30" x14ac:dyDescent="0.25">
      <c r="A58" s="15" t="s">
        <v>1642</v>
      </c>
      <c r="B58" t="s">
        <v>1616</v>
      </c>
    </row>
    <row r="59" spans="1:2" x14ac:dyDescent="0.25">
      <c r="B59" t="s">
        <v>1613</v>
      </c>
    </row>
    <row r="60" spans="1:2" x14ac:dyDescent="0.25">
      <c r="B60" t="s">
        <v>1613</v>
      </c>
    </row>
    <row r="61" spans="1:2" x14ac:dyDescent="0.25">
      <c r="A61" s="15" t="s">
        <v>1643</v>
      </c>
      <c r="B61" t="s">
        <v>1616</v>
      </c>
    </row>
    <row r="62" spans="1:2" x14ac:dyDescent="0.25">
      <c r="B62" t="s">
        <v>1613</v>
      </c>
    </row>
    <row r="63" spans="1:2" x14ac:dyDescent="0.25">
      <c r="B63" t="s">
        <v>1613</v>
      </c>
    </row>
    <row r="64" spans="1:2" x14ac:dyDescent="0.25">
      <c r="B64" t="s">
        <v>1613</v>
      </c>
    </row>
    <row r="65" spans="1:2" x14ac:dyDescent="0.25">
      <c r="B65" t="s">
        <v>1613</v>
      </c>
    </row>
    <row r="66" spans="1:2" x14ac:dyDescent="0.25">
      <c r="B66" t="s">
        <v>1613</v>
      </c>
    </row>
    <row r="67" spans="1:2" ht="45" x14ac:dyDescent="0.25">
      <c r="A67" s="15" t="s">
        <v>1644</v>
      </c>
      <c r="B67" t="s">
        <v>1616</v>
      </c>
    </row>
    <row r="68" spans="1:2" ht="60" x14ac:dyDescent="0.25">
      <c r="A68" s="15" t="s">
        <v>1645</v>
      </c>
      <c r="B68" t="s">
        <v>1616</v>
      </c>
    </row>
    <row r="69" spans="1:2" ht="135" x14ac:dyDescent="0.25">
      <c r="A69" s="15" t="s">
        <v>1646</v>
      </c>
      <c r="B69" t="s">
        <v>1616</v>
      </c>
    </row>
    <row r="70" spans="1:2" x14ac:dyDescent="0.25">
      <c r="B70" t="s">
        <v>1613</v>
      </c>
    </row>
    <row r="71" spans="1:2" x14ac:dyDescent="0.25">
      <c r="B71" t="s">
        <v>1616</v>
      </c>
    </row>
    <row r="72" spans="1:2" ht="30" x14ac:dyDescent="0.25">
      <c r="A72" s="15" t="s">
        <v>1647</v>
      </c>
      <c r="B72" t="s">
        <v>1616</v>
      </c>
    </row>
    <row r="73" spans="1:2" x14ac:dyDescent="0.25">
      <c r="B73" t="s">
        <v>1613</v>
      </c>
    </row>
    <row r="74" spans="1:2" x14ac:dyDescent="0.25">
      <c r="B74" t="s">
        <v>1613</v>
      </c>
    </row>
    <row r="75" spans="1:2" ht="75" x14ac:dyDescent="0.25">
      <c r="A75" s="15" t="s">
        <v>1648</v>
      </c>
      <c r="B75" t="s">
        <v>1616</v>
      </c>
    </row>
    <row r="76" spans="1:2" x14ac:dyDescent="0.25">
      <c r="B76" t="s">
        <v>1613</v>
      </c>
    </row>
    <row r="77" spans="1:2" ht="150" x14ac:dyDescent="0.25">
      <c r="A77" s="15" t="s">
        <v>1649</v>
      </c>
      <c r="B77" t="s">
        <v>1616</v>
      </c>
    </row>
    <row r="78" spans="1:2" x14ac:dyDescent="0.25">
      <c r="B78" t="s">
        <v>1613</v>
      </c>
    </row>
    <row r="79" spans="1:2" x14ac:dyDescent="0.25">
      <c r="B79" t="s">
        <v>1613</v>
      </c>
    </row>
    <row r="80" spans="1:2" x14ac:dyDescent="0.25">
      <c r="B80" t="s">
        <v>1613</v>
      </c>
    </row>
    <row r="81" spans="1:2" ht="75" x14ac:dyDescent="0.25">
      <c r="A81" s="15" t="s">
        <v>1650</v>
      </c>
      <c r="B81" t="s">
        <v>1616</v>
      </c>
    </row>
    <row r="82" spans="1:2" x14ac:dyDescent="0.25">
      <c r="B82" t="s">
        <v>1613</v>
      </c>
    </row>
    <row r="83" spans="1:2" x14ac:dyDescent="0.25">
      <c r="B83" t="s">
        <v>1613</v>
      </c>
    </row>
    <row r="84" spans="1:2" ht="135" x14ac:dyDescent="0.25">
      <c r="A84" s="15" t="s">
        <v>1651</v>
      </c>
      <c r="B84" t="s">
        <v>1616</v>
      </c>
    </row>
    <row r="85" spans="1:2" x14ac:dyDescent="0.25">
      <c r="B85" t="s">
        <v>1613</v>
      </c>
    </row>
    <row r="86" spans="1:2" x14ac:dyDescent="0.25">
      <c r="B86" t="s">
        <v>1616</v>
      </c>
    </row>
    <row r="87" spans="1:2" x14ac:dyDescent="0.25">
      <c r="A87" s="15" t="s">
        <v>1652</v>
      </c>
      <c r="B87" t="s">
        <v>1616</v>
      </c>
    </row>
    <row r="88" spans="1:2" x14ac:dyDescent="0.25">
      <c r="B88" t="s">
        <v>1613</v>
      </c>
    </row>
    <row r="89" spans="1:2" x14ac:dyDescent="0.25">
      <c r="A89" s="15" t="s">
        <v>1653</v>
      </c>
      <c r="B89" t="s">
        <v>1616</v>
      </c>
    </row>
    <row r="90" spans="1:2" ht="75" x14ac:dyDescent="0.25">
      <c r="A90" s="15" t="s">
        <v>1654</v>
      </c>
      <c r="B90" t="s">
        <v>1616</v>
      </c>
    </row>
    <row r="91" spans="1:2" x14ac:dyDescent="0.25">
      <c r="B91" t="s">
        <v>1613</v>
      </c>
    </row>
    <row r="92" spans="1:2" x14ac:dyDescent="0.25">
      <c r="A92" s="15" t="s">
        <v>1655</v>
      </c>
      <c r="B92" t="s">
        <v>1616</v>
      </c>
    </row>
    <row r="93" spans="1:2" x14ac:dyDescent="0.25">
      <c r="B93" t="s">
        <v>1613</v>
      </c>
    </row>
    <row r="94" spans="1:2" x14ac:dyDescent="0.25">
      <c r="B94" t="s">
        <v>1613</v>
      </c>
    </row>
    <row r="95" spans="1:2" x14ac:dyDescent="0.25">
      <c r="B95" t="s">
        <v>1616</v>
      </c>
    </row>
    <row r="96" spans="1:2" x14ac:dyDescent="0.25">
      <c r="B96" t="s">
        <v>1613</v>
      </c>
    </row>
    <row r="97" spans="1:2" x14ac:dyDescent="0.25">
      <c r="B97" t="s">
        <v>1613</v>
      </c>
    </row>
    <row r="98" spans="1:2" ht="90" x14ac:dyDescent="0.25">
      <c r="A98" s="15" t="s">
        <v>1656</v>
      </c>
      <c r="B98" t="s">
        <v>1616</v>
      </c>
    </row>
    <row r="99" spans="1:2" x14ac:dyDescent="0.25">
      <c r="B99" t="s">
        <v>1613</v>
      </c>
    </row>
    <row r="100" spans="1:2" x14ac:dyDescent="0.25">
      <c r="B100" t="s">
        <v>1613</v>
      </c>
    </row>
    <row r="101" spans="1:2" x14ac:dyDescent="0.25">
      <c r="B101" t="s">
        <v>1613</v>
      </c>
    </row>
    <row r="102" spans="1:2" x14ac:dyDescent="0.25">
      <c r="B102" t="s">
        <v>1613</v>
      </c>
    </row>
    <row r="103" spans="1:2" ht="30" x14ac:dyDescent="0.25">
      <c r="A103" s="15" t="s">
        <v>1657</v>
      </c>
      <c r="B103" t="s">
        <v>1616</v>
      </c>
    </row>
    <row r="105" spans="1:2" x14ac:dyDescent="0.25">
      <c r="B105" t="s">
        <v>1613</v>
      </c>
    </row>
    <row r="106" spans="1:2" ht="150" x14ac:dyDescent="0.25">
      <c r="A106" s="15" t="s">
        <v>1658</v>
      </c>
      <c r="B106" t="s">
        <v>1616</v>
      </c>
    </row>
    <row r="107" spans="1:2" x14ac:dyDescent="0.25">
      <c r="B107" t="s">
        <v>1613</v>
      </c>
    </row>
    <row r="108" spans="1:2" x14ac:dyDescent="0.25">
      <c r="B108" t="s">
        <v>1613</v>
      </c>
    </row>
    <row r="109" spans="1:2" x14ac:dyDescent="0.25">
      <c r="B109" t="s">
        <v>1613</v>
      </c>
    </row>
    <row r="110" spans="1:2" x14ac:dyDescent="0.25">
      <c r="B110" t="s">
        <v>1613</v>
      </c>
    </row>
    <row r="111" spans="1:2" x14ac:dyDescent="0.25">
      <c r="A111" s="15" t="s">
        <v>1659</v>
      </c>
      <c r="B111" t="s">
        <v>1616</v>
      </c>
    </row>
    <row r="112" spans="1:2" x14ac:dyDescent="0.25">
      <c r="B112" t="s">
        <v>1613</v>
      </c>
    </row>
    <row r="113" spans="1:2" ht="45" x14ac:dyDescent="0.25">
      <c r="A113" s="15" t="s">
        <v>1660</v>
      </c>
      <c r="B113" t="s">
        <v>1616</v>
      </c>
    </row>
    <row r="114" spans="1:2" ht="180" x14ac:dyDescent="0.25">
      <c r="A114" s="15" t="s">
        <v>1661</v>
      </c>
      <c r="B114" t="s">
        <v>1616</v>
      </c>
    </row>
    <row r="115" spans="1:2" x14ac:dyDescent="0.25">
      <c r="B115" t="s">
        <v>1613</v>
      </c>
    </row>
    <row r="116" spans="1:2" x14ac:dyDescent="0.25">
      <c r="B116" t="s">
        <v>1613</v>
      </c>
    </row>
    <row r="117" spans="1:2" ht="30" x14ac:dyDescent="0.25">
      <c r="A117" s="15" t="s">
        <v>1662</v>
      </c>
      <c r="B117" t="s">
        <v>1616</v>
      </c>
    </row>
    <row r="118" spans="1:2" x14ac:dyDescent="0.25">
      <c r="B118" t="s">
        <v>1613</v>
      </c>
    </row>
    <row r="119" spans="1:2" x14ac:dyDescent="0.25">
      <c r="B119" t="s">
        <v>1613</v>
      </c>
    </row>
    <row r="120" spans="1:2" ht="60" x14ac:dyDescent="0.25">
      <c r="A120" s="15" t="s">
        <v>1663</v>
      </c>
      <c r="B120" t="s">
        <v>1616</v>
      </c>
    </row>
    <row r="121" spans="1:2" x14ac:dyDescent="0.25">
      <c r="B121" t="s">
        <v>1613</v>
      </c>
    </row>
    <row r="122" spans="1:2" x14ac:dyDescent="0.25">
      <c r="B122" t="s">
        <v>1613</v>
      </c>
    </row>
    <row r="123" spans="1:2" x14ac:dyDescent="0.25">
      <c r="B123" t="s">
        <v>1613</v>
      </c>
    </row>
    <row r="124" spans="1:2" ht="90" x14ac:dyDescent="0.25">
      <c r="A124" s="15" t="s">
        <v>1664</v>
      </c>
      <c r="B124" t="s">
        <v>1616</v>
      </c>
    </row>
    <row r="125" spans="1:2" x14ac:dyDescent="0.25">
      <c r="B125" t="s">
        <v>1613</v>
      </c>
    </row>
    <row r="126" spans="1:2" x14ac:dyDescent="0.25">
      <c r="B126" t="s">
        <v>1613</v>
      </c>
    </row>
    <row r="127" spans="1:2" ht="135" x14ac:dyDescent="0.25">
      <c r="A127" s="15" t="s">
        <v>1665</v>
      </c>
      <c r="B127" t="s">
        <v>1616</v>
      </c>
    </row>
    <row r="128" spans="1:2" ht="30" x14ac:dyDescent="0.25">
      <c r="A128" s="15" t="s">
        <v>1666</v>
      </c>
      <c r="B128" t="s">
        <v>1616</v>
      </c>
    </row>
    <row r="129" spans="1:2" ht="75" x14ac:dyDescent="0.25">
      <c r="A129" s="15" t="s">
        <v>1667</v>
      </c>
      <c r="B129" t="s">
        <v>1616</v>
      </c>
    </row>
    <row r="130" spans="1:2" ht="45" x14ac:dyDescent="0.25">
      <c r="A130" s="15" t="s">
        <v>1668</v>
      </c>
      <c r="B130" t="s">
        <v>1616</v>
      </c>
    </row>
    <row r="131" spans="1:2" x14ac:dyDescent="0.25">
      <c r="B131" t="s">
        <v>1613</v>
      </c>
    </row>
    <row r="132" spans="1:2" ht="90" x14ac:dyDescent="0.25">
      <c r="A132" s="15" t="s">
        <v>1669</v>
      </c>
      <c r="B132" t="s">
        <v>1616</v>
      </c>
    </row>
    <row r="133" spans="1:2" x14ac:dyDescent="0.25">
      <c r="B133" t="s">
        <v>1613</v>
      </c>
    </row>
    <row r="134" spans="1:2" x14ac:dyDescent="0.25">
      <c r="B134" t="s">
        <v>1613</v>
      </c>
    </row>
    <row r="135" spans="1:2" ht="165" x14ac:dyDescent="0.25">
      <c r="A135" s="15" t="s">
        <v>1670</v>
      </c>
      <c r="B135" t="s">
        <v>1616</v>
      </c>
    </row>
    <row r="136" spans="1:2" ht="165" x14ac:dyDescent="0.25">
      <c r="A136" s="15" t="s">
        <v>1671</v>
      </c>
      <c r="B136" t="s">
        <v>1616</v>
      </c>
    </row>
    <row r="137" spans="1:2" x14ac:dyDescent="0.25">
      <c r="B137" t="s">
        <v>1613</v>
      </c>
    </row>
    <row r="138" spans="1:2" x14ac:dyDescent="0.25">
      <c r="B138" t="s">
        <v>1613</v>
      </c>
    </row>
    <row r="139" spans="1:2" ht="30" x14ac:dyDescent="0.25">
      <c r="A139" s="15" t="s">
        <v>1672</v>
      </c>
      <c r="B139" t="s">
        <v>1616</v>
      </c>
    </row>
    <row r="140" spans="1:2" x14ac:dyDescent="0.25">
      <c r="B140" t="s">
        <v>1613</v>
      </c>
    </row>
    <row r="141" spans="1:2" ht="45" x14ac:dyDescent="0.25">
      <c r="A141" s="15" t="s">
        <v>1673</v>
      </c>
      <c r="B141" t="s">
        <v>1616</v>
      </c>
    </row>
    <row r="142" spans="1:2" ht="165" x14ac:dyDescent="0.25">
      <c r="A142" s="15" t="s">
        <v>1674</v>
      </c>
      <c r="B142" t="s">
        <v>1616</v>
      </c>
    </row>
    <row r="143" spans="1:2" x14ac:dyDescent="0.25">
      <c r="B143" t="s">
        <v>1613</v>
      </c>
    </row>
    <row r="145" spans="1:2" x14ac:dyDescent="0.25">
      <c r="B145" t="s">
        <v>1613</v>
      </c>
    </row>
    <row r="146" spans="1:2" ht="150" x14ac:dyDescent="0.25">
      <c r="A146" s="15" t="s">
        <v>1675</v>
      </c>
      <c r="B146" t="s">
        <v>1616</v>
      </c>
    </row>
    <row r="147" spans="1:2" ht="105" x14ac:dyDescent="0.25">
      <c r="A147" s="15" t="s">
        <v>1676</v>
      </c>
      <c r="B147" t="s">
        <v>1616</v>
      </c>
    </row>
    <row r="148" spans="1:2" ht="60" x14ac:dyDescent="0.25">
      <c r="A148" s="15" t="s">
        <v>1677</v>
      </c>
      <c r="B148" t="s">
        <v>1616</v>
      </c>
    </row>
    <row r="149" spans="1:2" x14ac:dyDescent="0.25">
      <c r="B149" t="s">
        <v>1613</v>
      </c>
    </row>
    <row r="150" spans="1:2" ht="30" x14ac:dyDescent="0.25">
      <c r="A150" s="15" t="s">
        <v>1678</v>
      </c>
      <c r="B150" t="s">
        <v>1616</v>
      </c>
    </row>
    <row r="151" spans="1:2" ht="45" x14ac:dyDescent="0.25">
      <c r="A151" s="15" t="s">
        <v>1679</v>
      </c>
      <c r="B151" t="s">
        <v>1616</v>
      </c>
    </row>
    <row r="152" spans="1:2" x14ac:dyDescent="0.25">
      <c r="B152" t="s">
        <v>1613</v>
      </c>
    </row>
    <row r="153" spans="1:2" ht="30" x14ac:dyDescent="0.25">
      <c r="A153" s="15" t="s">
        <v>1680</v>
      </c>
      <c r="B153" t="s">
        <v>1616</v>
      </c>
    </row>
    <row r="155" spans="1:2" x14ac:dyDescent="0.25">
      <c r="B155" t="s">
        <v>1613</v>
      </c>
    </row>
    <row r="156" spans="1:2" x14ac:dyDescent="0.25">
      <c r="B156" t="s">
        <v>1613</v>
      </c>
    </row>
    <row r="157" spans="1:2" x14ac:dyDescent="0.25">
      <c r="A157" s="15" t="s">
        <v>1681</v>
      </c>
      <c r="B157" t="s">
        <v>1616</v>
      </c>
    </row>
    <row r="158" spans="1:2" x14ac:dyDescent="0.25">
      <c r="B158" t="s">
        <v>1613</v>
      </c>
    </row>
    <row r="159" spans="1:2" ht="105" x14ac:dyDescent="0.25">
      <c r="A159" s="15" t="s">
        <v>1682</v>
      </c>
      <c r="B159" t="s">
        <v>1616</v>
      </c>
    </row>
    <row r="160" spans="1:2" ht="45" x14ac:dyDescent="0.25">
      <c r="A160" s="15" t="s">
        <v>1683</v>
      </c>
      <c r="B160" t="s">
        <v>1616</v>
      </c>
    </row>
    <row r="161" spans="1:2" ht="75" x14ac:dyDescent="0.25">
      <c r="A161" s="15" t="s">
        <v>1684</v>
      </c>
      <c r="B161" t="s">
        <v>1616</v>
      </c>
    </row>
    <row r="162" spans="1:2" x14ac:dyDescent="0.25">
      <c r="B162" t="s">
        <v>1613</v>
      </c>
    </row>
    <row r="163" spans="1:2" x14ac:dyDescent="0.25">
      <c r="B163" t="s">
        <v>1613</v>
      </c>
    </row>
    <row r="164" spans="1:2" x14ac:dyDescent="0.25">
      <c r="B164" t="s">
        <v>1613</v>
      </c>
    </row>
    <row r="165" spans="1:2" x14ac:dyDescent="0.25">
      <c r="B165" t="s">
        <v>1613</v>
      </c>
    </row>
    <row r="166" spans="1:2" x14ac:dyDescent="0.25">
      <c r="B166" t="s">
        <v>1613</v>
      </c>
    </row>
    <row r="167" spans="1:2" x14ac:dyDescent="0.25">
      <c r="B167" t="s">
        <v>1613</v>
      </c>
    </row>
    <row r="168" spans="1:2" x14ac:dyDescent="0.25">
      <c r="B168" t="s">
        <v>1613</v>
      </c>
    </row>
    <row r="169" spans="1:2" ht="90" x14ac:dyDescent="0.25">
      <c r="A169" s="15" t="s">
        <v>1685</v>
      </c>
      <c r="B169" t="s">
        <v>1616</v>
      </c>
    </row>
    <row r="170" spans="1:2" x14ac:dyDescent="0.25">
      <c r="B170" t="s">
        <v>1616</v>
      </c>
    </row>
    <row r="171" spans="1:2" x14ac:dyDescent="0.25">
      <c r="B171" t="s">
        <v>1613</v>
      </c>
    </row>
    <row r="172" spans="1:2" ht="30" x14ac:dyDescent="0.25">
      <c r="A172" s="15" t="s">
        <v>1686</v>
      </c>
      <c r="B172" t="s">
        <v>1616</v>
      </c>
    </row>
    <row r="173" spans="1:2" x14ac:dyDescent="0.25">
      <c r="B173" t="s">
        <v>1613</v>
      </c>
    </row>
    <row r="174" spans="1:2" x14ac:dyDescent="0.25">
      <c r="B174" t="s">
        <v>1613</v>
      </c>
    </row>
    <row r="175" spans="1:2" x14ac:dyDescent="0.25">
      <c r="B175" t="s">
        <v>1613</v>
      </c>
    </row>
    <row r="176" spans="1:2" x14ac:dyDescent="0.25">
      <c r="B176" t="s">
        <v>1613</v>
      </c>
    </row>
    <row r="177" spans="1:2" x14ac:dyDescent="0.25">
      <c r="B177" t="s">
        <v>1613</v>
      </c>
    </row>
    <row r="178" spans="1:2" x14ac:dyDescent="0.25">
      <c r="B178" t="s">
        <v>1613</v>
      </c>
    </row>
    <row r="179" spans="1:2" x14ac:dyDescent="0.25">
      <c r="B179" t="s">
        <v>1613</v>
      </c>
    </row>
    <row r="180" spans="1:2" x14ac:dyDescent="0.25">
      <c r="B180" t="s">
        <v>1613</v>
      </c>
    </row>
    <row r="181" spans="1:2" x14ac:dyDescent="0.25">
      <c r="B181" t="s">
        <v>1613</v>
      </c>
    </row>
    <row r="183" spans="1:2" x14ac:dyDescent="0.25">
      <c r="B183" t="s">
        <v>1613</v>
      </c>
    </row>
    <row r="184" spans="1:2" x14ac:dyDescent="0.25">
      <c r="B184" t="s">
        <v>1613</v>
      </c>
    </row>
    <row r="185" spans="1:2" x14ac:dyDescent="0.25">
      <c r="B185" t="s">
        <v>1613</v>
      </c>
    </row>
    <row r="186" spans="1:2" x14ac:dyDescent="0.25">
      <c r="B186" t="s">
        <v>1616</v>
      </c>
    </row>
    <row r="187" spans="1:2" ht="60" x14ac:dyDescent="0.25">
      <c r="A187" s="15" t="s">
        <v>1687</v>
      </c>
      <c r="B187" t="s">
        <v>1616</v>
      </c>
    </row>
    <row r="188" spans="1:2" x14ac:dyDescent="0.25">
      <c r="B188" t="s">
        <v>1613</v>
      </c>
    </row>
    <row r="189" spans="1:2" x14ac:dyDescent="0.25">
      <c r="B189" t="s">
        <v>1613</v>
      </c>
    </row>
    <row r="190" spans="1:2" x14ac:dyDescent="0.25">
      <c r="B190" t="s">
        <v>1613</v>
      </c>
    </row>
    <row r="191" spans="1:2" ht="75" x14ac:dyDescent="0.25">
      <c r="A191" s="15" t="s">
        <v>1688</v>
      </c>
      <c r="B191" t="s">
        <v>1616</v>
      </c>
    </row>
    <row r="192" spans="1:2" ht="45" x14ac:dyDescent="0.25">
      <c r="A192" s="15" t="s">
        <v>1689</v>
      </c>
      <c r="B192" t="s">
        <v>1616</v>
      </c>
    </row>
    <row r="193" spans="1:2" x14ac:dyDescent="0.25">
      <c r="B193" t="s">
        <v>1613</v>
      </c>
    </row>
    <row r="194" spans="1:2" x14ac:dyDescent="0.25">
      <c r="B194" t="s">
        <v>1613</v>
      </c>
    </row>
    <row r="195" spans="1:2" ht="45" x14ac:dyDescent="0.25">
      <c r="A195" s="15" t="s">
        <v>1690</v>
      </c>
      <c r="B195" t="s">
        <v>1616</v>
      </c>
    </row>
    <row r="196" spans="1:2" ht="30" x14ac:dyDescent="0.25">
      <c r="A196" s="15" t="s">
        <v>1691</v>
      </c>
      <c r="B196" t="s">
        <v>1616</v>
      </c>
    </row>
    <row r="197" spans="1:2" x14ac:dyDescent="0.25">
      <c r="B197" t="s">
        <v>1613</v>
      </c>
    </row>
    <row r="198" spans="1:2" ht="165" x14ac:dyDescent="0.25">
      <c r="A198" s="15" t="s">
        <v>1692</v>
      </c>
      <c r="B198" t="s">
        <v>1616</v>
      </c>
    </row>
    <row r="199" spans="1:2" x14ac:dyDescent="0.25">
      <c r="A199" s="15" t="s">
        <v>1693</v>
      </c>
      <c r="B199" t="s">
        <v>1616</v>
      </c>
    </row>
    <row r="200" spans="1:2" x14ac:dyDescent="0.25">
      <c r="B200" t="s">
        <v>1613</v>
      </c>
    </row>
  </sheetData>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62684-93CB-4C02-A6FC-AF9A5FEE7D7E}">
  <dimension ref="A1:K317"/>
  <sheetViews>
    <sheetView topLeftCell="A56" workbookViewId="0">
      <selection activeCell="E202" sqref="E202:E306"/>
    </sheetView>
  </sheetViews>
  <sheetFormatPr defaultRowHeight="15" x14ac:dyDescent="0.25"/>
  <cols>
    <col min="1" max="2" width="17.7109375" customWidth="1"/>
    <col min="3" max="3" width="19.28515625" customWidth="1"/>
    <col min="4" max="4" width="58" style="15" customWidth="1"/>
    <col min="5" max="5" width="24.42578125" style="15" customWidth="1"/>
    <col min="6" max="6" width="19.140625" style="15" customWidth="1"/>
    <col min="7" max="7" width="51" style="15" customWidth="1"/>
    <col min="8" max="8" width="26.7109375" style="15" customWidth="1"/>
    <col min="9" max="9" width="23.42578125" style="15" customWidth="1"/>
    <col min="10" max="10" width="35.7109375" style="15" bestFit="1" customWidth="1"/>
    <col min="11" max="11" width="29.28515625" bestFit="1" customWidth="1"/>
  </cols>
  <sheetData>
    <row r="1" spans="1:11" s="20" customFormat="1" x14ac:dyDescent="0.25">
      <c r="A1" s="25" t="s">
        <v>440</v>
      </c>
      <c r="B1" s="25"/>
      <c r="C1" s="25"/>
      <c r="D1" s="19" t="s">
        <v>166</v>
      </c>
      <c r="E1" s="24" t="s">
        <v>441</v>
      </c>
      <c r="F1" s="24"/>
      <c r="G1" s="19" t="s">
        <v>167</v>
      </c>
      <c r="H1" s="24" t="s">
        <v>571</v>
      </c>
      <c r="I1" s="26"/>
      <c r="J1" s="19" t="s">
        <v>168</v>
      </c>
      <c r="K1" s="20" t="s">
        <v>169</v>
      </c>
    </row>
    <row r="2" spans="1:11" x14ac:dyDescent="0.25">
      <c r="D2" s="15" t="s">
        <v>36</v>
      </c>
      <c r="G2" s="15" t="s">
        <v>36</v>
      </c>
      <c r="J2" s="15" t="s">
        <v>36</v>
      </c>
      <c r="K2" t="s">
        <v>36</v>
      </c>
    </row>
    <row r="4" spans="1:11" x14ac:dyDescent="0.25">
      <c r="A4" t="s">
        <v>454</v>
      </c>
      <c r="D4" s="15" t="s">
        <v>170</v>
      </c>
      <c r="E4" s="15" t="s">
        <v>448</v>
      </c>
      <c r="G4" s="15" t="s">
        <v>171</v>
      </c>
    </row>
    <row r="6" spans="1:11" ht="30" x14ac:dyDescent="0.25">
      <c r="A6" t="s">
        <v>494</v>
      </c>
      <c r="D6" s="15" t="s">
        <v>172</v>
      </c>
      <c r="H6" s="15" t="s">
        <v>494</v>
      </c>
      <c r="J6" s="15" t="s">
        <v>172</v>
      </c>
    </row>
    <row r="7" spans="1:11" x14ac:dyDescent="0.25">
      <c r="K7" t="s">
        <v>173</v>
      </c>
    </row>
    <row r="8" spans="1:11" ht="75" x14ac:dyDescent="0.25">
      <c r="A8" t="s">
        <v>505</v>
      </c>
      <c r="D8" s="15" t="s">
        <v>174</v>
      </c>
      <c r="E8" s="15" t="s">
        <v>442</v>
      </c>
      <c r="G8" s="15" t="s">
        <v>175</v>
      </c>
      <c r="H8" s="15" t="s">
        <v>572</v>
      </c>
      <c r="J8" s="15" t="s">
        <v>176</v>
      </c>
    </row>
    <row r="10" spans="1:11" ht="60" x14ac:dyDescent="0.25">
      <c r="A10" t="s">
        <v>494</v>
      </c>
      <c r="B10" t="s">
        <v>511</v>
      </c>
      <c r="D10" s="15" t="s">
        <v>177</v>
      </c>
      <c r="E10" s="15" t="s">
        <v>446</v>
      </c>
      <c r="G10" s="15" t="s">
        <v>178</v>
      </c>
      <c r="K10" t="s">
        <v>179</v>
      </c>
    </row>
    <row r="11" spans="1:11" ht="45" x14ac:dyDescent="0.25">
      <c r="D11" s="15" t="e">
        <v>#NAME?</v>
      </c>
      <c r="E11" s="15" t="s">
        <v>447</v>
      </c>
      <c r="G11" s="15" t="s">
        <v>180</v>
      </c>
    </row>
    <row r="12" spans="1:11" ht="30" x14ac:dyDescent="0.25">
      <c r="E12" s="15" t="s">
        <v>449</v>
      </c>
      <c r="G12" s="15" t="s">
        <v>181</v>
      </c>
      <c r="H12" s="15" t="s">
        <v>550</v>
      </c>
      <c r="J12" s="15" t="s">
        <v>182</v>
      </c>
    </row>
    <row r="13" spans="1:11" ht="60" x14ac:dyDescent="0.25">
      <c r="A13" t="s">
        <v>513</v>
      </c>
      <c r="D13" s="15" t="s">
        <v>183</v>
      </c>
      <c r="E13" s="15" t="s">
        <v>450</v>
      </c>
      <c r="G13" s="15" t="s">
        <v>184</v>
      </c>
      <c r="H13" s="15" t="s">
        <v>573</v>
      </c>
      <c r="I13" s="15" t="s">
        <v>574</v>
      </c>
      <c r="J13" s="15" t="s">
        <v>185</v>
      </c>
    </row>
    <row r="15" spans="1:11" ht="45" x14ac:dyDescent="0.25">
      <c r="A15" t="s">
        <v>118</v>
      </c>
      <c r="B15" t="s">
        <v>509</v>
      </c>
      <c r="C15" t="s">
        <v>510</v>
      </c>
      <c r="D15" s="15" t="s">
        <v>186</v>
      </c>
      <c r="H15" s="15" t="s">
        <v>550</v>
      </c>
      <c r="I15" s="15" t="s">
        <v>575</v>
      </c>
      <c r="J15" s="15" t="s">
        <v>187</v>
      </c>
    </row>
    <row r="16" spans="1:11" ht="30" x14ac:dyDescent="0.25">
      <c r="A16" t="s">
        <v>511</v>
      </c>
      <c r="D16" s="15" t="s">
        <v>188</v>
      </c>
      <c r="E16" s="15" t="s">
        <v>447</v>
      </c>
      <c r="G16" s="15" t="s">
        <v>189</v>
      </c>
      <c r="H16" s="15" t="s">
        <v>573</v>
      </c>
      <c r="J16" s="15" t="s">
        <v>190</v>
      </c>
    </row>
    <row r="20" spans="1:11" ht="30" x14ac:dyDescent="0.25">
      <c r="E20" s="15" t="s">
        <v>451</v>
      </c>
      <c r="G20" s="15" t="s">
        <v>191</v>
      </c>
      <c r="H20" s="15" t="s">
        <v>576</v>
      </c>
      <c r="J20" s="15" t="s">
        <v>192</v>
      </c>
    </row>
    <row r="23" spans="1:11" x14ac:dyDescent="0.25">
      <c r="E23" s="15" t="s">
        <v>452</v>
      </c>
      <c r="F23" s="15" t="s">
        <v>453</v>
      </c>
    </row>
    <row r="24" spans="1:11" ht="165" x14ac:dyDescent="0.25">
      <c r="A24" t="s">
        <v>115</v>
      </c>
      <c r="B24" t="s">
        <v>511</v>
      </c>
      <c r="D24" s="15" t="s">
        <v>193</v>
      </c>
      <c r="E24" s="15" t="s">
        <v>454</v>
      </c>
      <c r="F24" s="15" t="s">
        <v>455</v>
      </c>
      <c r="G24" s="15" t="s">
        <v>194</v>
      </c>
      <c r="H24" s="15" t="s">
        <v>577</v>
      </c>
      <c r="I24" s="15" t="s">
        <v>578</v>
      </c>
      <c r="J24" s="15" t="s">
        <v>195</v>
      </c>
    </row>
    <row r="25" spans="1:11" x14ac:dyDescent="0.25">
      <c r="E25" s="15" t="s">
        <v>456</v>
      </c>
      <c r="G25" s="15" t="s">
        <v>196</v>
      </c>
      <c r="H25" s="15" t="s">
        <v>579</v>
      </c>
      <c r="I25" s="15" t="s">
        <v>135</v>
      </c>
      <c r="K25" t="s">
        <v>197</v>
      </c>
    </row>
    <row r="26" spans="1:11" ht="30" x14ac:dyDescent="0.25">
      <c r="A26" t="s">
        <v>512</v>
      </c>
      <c r="D26" s="15" t="s">
        <v>198</v>
      </c>
      <c r="E26" s="15" t="s">
        <v>457</v>
      </c>
      <c r="G26" s="15" t="s">
        <v>199</v>
      </c>
      <c r="H26" s="15" t="s">
        <v>580</v>
      </c>
      <c r="J26" s="15" t="s">
        <v>200</v>
      </c>
    </row>
    <row r="27" spans="1:11" x14ac:dyDescent="0.25">
      <c r="K27" t="s">
        <v>201</v>
      </c>
    </row>
    <row r="28" spans="1:11" x14ac:dyDescent="0.25">
      <c r="H28" s="15" t="s">
        <v>588</v>
      </c>
      <c r="I28" s="15" t="s">
        <v>583</v>
      </c>
    </row>
    <row r="29" spans="1:11" ht="180" x14ac:dyDescent="0.25">
      <c r="A29" t="s">
        <v>514</v>
      </c>
      <c r="B29" t="s">
        <v>515</v>
      </c>
      <c r="C29" t="s">
        <v>531</v>
      </c>
      <c r="D29" s="15" t="s">
        <v>202</v>
      </c>
      <c r="E29" s="15" t="s">
        <v>136</v>
      </c>
      <c r="G29" s="15" t="s">
        <v>203</v>
      </c>
      <c r="H29" s="15" t="s">
        <v>581</v>
      </c>
      <c r="I29" s="15" t="s">
        <v>582</v>
      </c>
      <c r="J29" s="15" t="s">
        <v>204</v>
      </c>
      <c r="K29" t="s">
        <v>205</v>
      </c>
    </row>
    <row r="30" spans="1:11" x14ac:dyDescent="0.25">
      <c r="A30" s="15" t="s">
        <v>206</v>
      </c>
      <c r="D30" s="15" t="s">
        <v>206</v>
      </c>
      <c r="E30" s="15" t="s">
        <v>458</v>
      </c>
      <c r="K30" t="s">
        <v>207</v>
      </c>
    </row>
    <row r="31" spans="1:11" ht="90" x14ac:dyDescent="0.25">
      <c r="A31" t="s">
        <v>516</v>
      </c>
      <c r="B31" t="s">
        <v>511</v>
      </c>
      <c r="D31" s="15" t="s">
        <v>208</v>
      </c>
      <c r="E31" s="15" t="s">
        <v>145</v>
      </c>
      <c r="G31" s="15" t="s">
        <v>209</v>
      </c>
      <c r="H31" s="15" t="s">
        <v>585</v>
      </c>
      <c r="I31" s="15" t="s">
        <v>584</v>
      </c>
      <c r="J31" s="15" t="s">
        <v>210</v>
      </c>
    </row>
    <row r="34" spans="1:11" ht="30" x14ac:dyDescent="0.25">
      <c r="A34" t="s">
        <v>494</v>
      </c>
      <c r="D34" s="15" t="s">
        <v>211</v>
      </c>
      <c r="E34" s="15" t="s">
        <v>459</v>
      </c>
      <c r="G34" s="15" t="s">
        <v>212</v>
      </c>
      <c r="I34" s="15" t="s">
        <v>586</v>
      </c>
      <c r="J34" s="15" t="s">
        <v>213</v>
      </c>
    </row>
    <row r="35" spans="1:11" ht="30" x14ac:dyDescent="0.25">
      <c r="A35" t="s">
        <v>517</v>
      </c>
      <c r="B35" t="s">
        <v>500</v>
      </c>
      <c r="D35" s="15" t="s">
        <v>214</v>
      </c>
      <c r="E35" s="15" t="s">
        <v>139</v>
      </c>
      <c r="G35" s="15" t="s">
        <v>215</v>
      </c>
      <c r="H35" s="15" t="s">
        <v>587</v>
      </c>
      <c r="J35" s="15" t="s">
        <v>216</v>
      </c>
    </row>
    <row r="36" spans="1:11" ht="30" x14ac:dyDescent="0.25">
      <c r="A36" t="s">
        <v>120</v>
      </c>
      <c r="D36" s="15" t="s">
        <v>217</v>
      </c>
      <c r="E36" s="15" t="s">
        <v>460</v>
      </c>
      <c r="G36" s="15" t="s">
        <v>218</v>
      </c>
      <c r="H36" s="15" t="s">
        <v>587</v>
      </c>
      <c r="J36" s="15" t="s">
        <v>219</v>
      </c>
    </row>
    <row r="40" spans="1:11" x14ac:dyDescent="0.25">
      <c r="K40" t="s">
        <v>220</v>
      </c>
    </row>
    <row r="42" spans="1:11" ht="45" x14ac:dyDescent="0.25">
      <c r="E42" s="15" t="s">
        <v>139</v>
      </c>
      <c r="G42" s="15" t="s">
        <v>221</v>
      </c>
      <c r="H42" s="15" t="s">
        <v>589</v>
      </c>
      <c r="J42" s="15" t="s">
        <v>222</v>
      </c>
      <c r="K42" t="s">
        <v>223</v>
      </c>
    </row>
    <row r="43" spans="1:11" ht="45" x14ac:dyDescent="0.25">
      <c r="A43" t="s">
        <v>518</v>
      </c>
      <c r="D43" s="15" t="s">
        <v>224</v>
      </c>
      <c r="E43" s="15" t="s">
        <v>461</v>
      </c>
      <c r="F43" s="15" t="s">
        <v>136</v>
      </c>
      <c r="G43" s="15" t="s">
        <v>225</v>
      </c>
      <c r="H43" s="15" t="s">
        <v>590</v>
      </c>
      <c r="I43" s="15" t="s">
        <v>123</v>
      </c>
      <c r="K43" t="s">
        <v>226</v>
      </c>
    </row>
    <row r="44" spans="1:11" ht="135" x14ac:dyDescent="0.25">
      <c r="A44" t="s">
        <v>494</v>
      </c>
      <c r="D44" s="15" t="s">
        <v>227</v>
      </c>
      <c r="E44" s="15" t="s">
        <v>136</v>
      </c>
      <c r="G44" s="15" t="s">
        <v>228</v>
      </c>
      <c r="H44" s="15" t="s">
        <v>500</v>
      </c>
      <c r="I44" s="15" t="s">
        <v>128</v>
      </c>
      <c r="J44" s="15" t="s">
        <v>229</v>
      </c>
      <c r="K44" t="s">
        <v>230</v>
      </c>
    </row>
    <row r="45" spans="1:11" ht="60" x14ac:dyDescent="0.25">
      <c r="A45" t="s">
        <v>519</v>
      </c>
      <c r="D45" s="15" t="s">
        <v>231</v>
      </c>
      <c r="E45" s="15" t="s">
        <v>462</v>
      </c>
      <c r="F45" s="15" t="s">
        <v>447</v>
      </c>
      <c r="G45" s="15" t="s">
        <v>232</v>
      </c>
      <c r="H45" s="15" t="s">
        <v>135</v>
      </c>
      <c r="I45" s="15" t="s">
        <v>121</v>
      </c>
      <c r="J45" s="15" t="s">
        <v>233</v>
      </c>
    </row>
    <row r="46" spans="1:11" x14ac:dyDescent="0.25">
      <c r="H46" s="15" t="s">
        <v>587</v>
      </c>
    </row>
    <row r="47" spans="1:11" x14ac:dyDescent="0.25">
      <c r="K47" t="s">
        <v>234</v>
      </c>
    </row>
    <row r="48" spans="1:11" x14ac:dyDescent="0.25">
      <c r="A48" t="s">
        <v>520</v>
      </c>
      <c r="B48" t="s">
        <v>463</v>
      </c>
      <c r="C48" t="s">
        <v>234</v>
      </c>
      <c r="D48" s="15" t="s">
        <v>235</v>
      </c>
      <c r="E48" s="15" t="s">
        <v>463</v>
      </c>
      <c r="F48" s="15" t="s">
        <v>234</v>
      </c>
      <c r="G48" s="15" t="s">
        <v>236</v>
      </c>
      <c r="I48" s="15" t="s">
        <v>234</v>
      </c>
    </row>
    <row r="49" spans="1:11" ht="30" x14ac:dyDescent="0.25">
      <c r="A49" t="s">
        <v>521</v>
      </c>
      <c r="D49" s="15" t="s">
        <v>237</v>
      </c>
      <c r="E49" s="15" t="s">
        <v>465</v>
      </c>
      <c r="G49" s="15" t="s">
        <v>238</v>
      </c>
      <c r="H49" s="15" t="s">
        <v>587</v>
      </c>
      <c r="I49" s="15" t="s">
        <v>591</v>
      </c>
      <c r="J49" s="15" t="s">
        <v>239</v>
      </c>
    </row>
    <row r="50" spans="1:11" ht="45" x14ac:dyDescent="0.25">
      <c r="A50" t="s">
        <v>505</v>
      </c>
      <c r="D50" s="15" t="s">
        <v>240</v>
      </c>
      <c r="E50" s="15" t="s">
        <v>447</v>
      </c>
      <c r="G50" s="15" t="s">
        <v>241</v>
      </c>
      <c r="H50" s="15" t="s">
        <v>575</v>
      </c>
      <c r="I50" s="15" t="s">
        <v>580</v>
      </c>
      <c r="J50" s="15" t="s">
        <v>242</v>
      </c>
    </row>
    <row r="51" spans="1:11" ht="30" x14ac:dyDescent="0.25">
      <c r="A51" t="s">
        <v>500</v>
      </c>
      <c r="B51" t="s">
        <v>522</v>
      </c>
      <c r="D51" s="15" t="s">
        <v>243</v>
      </c>
      <c r="E51" s="15" t="s">
        <v>466</v>
      </c>
      <c r="G51" s="15" t="s">
        <v>244</v>
      </c>
      <c r="H51" s="15" t="s">
        <v>135</v>
      </c>
      <c r="J51" s="15" t="s">
        <v>245</v>
      </c>
    </row>
    <row r="52" spans="1:11" ht="30" x14ac:dyDescent="0.25">
      <c r="A52" t="s">
        <v>464</v>
      </c>
      <c r="D52" s="15" t="s">
        <v>246</v>
      </c>
      <c r="K52" t="s">
        <v>247</v>
      </c>
    </row>
    <row r="54" spans="1:11" x14ac:dyDescent="0.25">
      <c r="K54" t="s">
        <v>248</v>
      </c>
    </row>
    <row r="55" spans="1:11" ht="30" x14ac:dyDescent="0.25">
      <c r="A55" t="s">
        <v>118</v>
      </c>
      <c r="B55" t="s">
        <v>234</v>
      </c>
      <c r="D55" s="15" t="s">
        <v>249</v>
      </c>
      <c r="H55" s="15" t="s">
        <v>578</v>
      </c>
      <c r="J55" s="15" t="s">
        <v>250</v>
      </c>
    </row>
    <row r="56" spans="1:11" x14ac:dyDescent="0.25">
      <c r="A56" t="s">
        <v>520</v>
      </c>
      <c r="D56" s="15" t="s">
        <v>251</v>
      </c>
      <c r="E56" s="15" t="s">
        <v>139</v>
      </c>
      <c r="G56" s="15" t="s">
        <v>252</v>
      </c>
    </row>
    <row r="57" spans="1:11" x14ac:dyDescent="0.25">
      <c r="E57" s="15" t="s">
        <v>139</v>
      </c>
      <c r="G57" s="15" t="s">
        <v>253</v>
      </c>
    </row>
    <row r="61" spans="1:11" ht="30" x14ac:dyDescent="0.25">
      <c r="E61" s="15" t="s">
        <v>139</v>
      </c>
      <c r="G61" s="15" t="s">
        <v>254</v>
      </c>
      <c r="H61" s="15" t="s">
        <v>135</v>
      </c>
      <c r="J61" s="15" t="s">
        <v>255</v>
      </c>
    </row>
    <row r="62" spans="1:11" ht="30" x14ac:dyDescent="0.25">
      <c r="A62" t="s">
        <v>133</v>
      </c>
      <c r="B62" t="s">
        <v>234</v>
      </c>
      <c r="D62" s="15" t="s">
        <v>256</v>
      </c>
      <c r="H62" s="15" t="s">
        <v>581</v>
      </c>
      <c r="I62" s="15" t="s">
        <v>550</v>
      </c>
      <c r="J62" s="15" t="s">
        <v>257</v>
      </c>
    </row>
    <row r="63" spans="1:11" ht="45" x14ac:dyDescent="0.25">
      <c r="H63" s="15" t="s">
        <v>592</v>
      </c>
      <c r="J63" s="15" t="s">
        <v>258</v>
      </c>
    </row>
    <row r="64" spans="1:11" ht="30" x14ac:dyDescent="0.25">
      <c r="E64" s="15" t="s">
        <v>467</v>
      </c>
      <c r="G64" s="15" t="s">
        <v>259</v>
      </c>
    </row>
    <row r="67" spans="1:11" ht="45" x14ac:dyDescent="0.25">
      <c r="A67" t="s">
        <v>523</v>
      </c>
      <c r="D67" s="15" t="s">
        <v>260</v>
      </c>
      <c r="E67" s="15" t="s">
        <v>139</v>
      </c>
      <c r="G67" s="15" t="s">
        <v>261</v>
      </c>
      <c r="H67" s="15" t="s">
        <v>594</v>
      </c>
      <c r="I67" s="15" t="s">
        <v>500</v>
      </c>
      <c r="J67" s="15" t="s">
        <v>262</v>
      </c>
    </row>
    <row r="68" spans="1:11" ht="30" x14ac:dyDescent="0.25">
      <c r="A68" t="s">
        <v>469</v>
      </c>
      <c r="B68" t="s">
        <v>524</v>
      </c>
      <c r="D68" s="15" t="s">
        <v>263</v>
      </c>
      <c r="E68" s="15" t="s">
        <v>469</v>
      </c>
      <c r="G68" s="15" t="s">
        <v>264</v>
      </c>
      <c r="H68" s="15" t="s">
        <v>594</v>
      </c>
      <c r="J68" s="15" t="s">
        <v>265</v>
      </c>
    </row>
    <row r="69" spans="1:11" ht="30" x14ac:dyDescent="0.25">
      <c r="A69" t="s">
        <v>133</v>
      </c>
      <c r="D69" s="15" t="s">
        <v>266</v>
      </c>
      <c r="E69" s="15" t="s">
        <v>468</v>
      </c>
      <c r="G69" s="15" t="s">
        <v>267</v>
      </c>
      <c r="H69" s="15" t="s">
        <v>595</v>
      </c>
      <c r="J69" s="15" t="s">
        <v>268</v>
      </c>
    </row>
    <row r="70" spans="1:11" ht="30" x14ac:dyDescent="0.25">
      <c r="A70" t="s">
        <v>525</v>
      </c>
      <c r="D70" s="15" t="s">
        <v>269</v>
      </c>
      <c r="E70" s="15" t="s">
        <v>450</v>
      </c>
      <c r="G70" s="15" t="s">
        <v>270</v>
      </c>
    </row>
    <row r="72" spans="1:11" ht="45" x14ac:dyDescent="0.25">
      <c r="A72" t="s">
        <v>526</v>
      </c>
      <c r="B72" t="s">
        <v>527</v>
      </c>
      <c r="D72" s="15" t="s">
        <v>271</v>
      </c>
      <c r="E72" s="15" t="s">
        <v>139</v>
      </c>
      <c r="G72" s="15" t="s">
        <v>272</v>
      </c>
      <c r="H72" s="15" t="s">
        <v>580</v>
      </c>
      <c r="I72" s="15" t="s">
        <v>144</v>
      </c>
      <c r="J72" s="15" t="s">
        <v>273</v>
      </c>
      <c r="K72" t="s">
        <v>274</v>
      </c>
    </row>
    <row r="73" spans="1:11" x14ac:dyDescent="0.25">
      <c r="A73" t="s">
        <v>528</v>
      </c>
      <c r="D73" s="15" t="s">
        <v>275</v>
      </c>
      <c r="E73" s="15" t="s">
        <v>470</v>
      </c>
      <c r="G73" s="15" t="s">
        <v>276</v>
      </c>
      <c r="H73" s="15" t="s">
        <v>121</v>
      </c>
      <c r="J73" s="15" t="s">
        <v>277</v>
      </c>
    </row>
    <row r="75" spans="1:11" ht="30" x14ac:dyDescent="0.25">
      <c r="A75" t="s">
        <v>529</v>
      </c>
      <c r="B75" t="s">
        <v>530</v>
      </c>
      <c r="D75" s="15" t="s">
        <v>278</v>
      </c>
      <c r="E75" s="15" t="s">
        <v>136</v>
      </c>
      <c r="F75" s="15" t="s">
        <v>478</v>
      </c>
      <c r="G75" s="15" t="s">
        <v>279</v>
      </c>
      <c r="H75" s="15" t="s">
        <v>280</v>
      </c>
      <c r="J75" s="15" t="s">
        <v>280</v>
      </c>
    </row>
    <row r="76" spans="1:11" x14ac:dyDescent="0.25">
      <c r="E76" s="15" t="s">
        <v>471</v>
      </c>
      <c r="G76" s="15" t="s">
        <v>281</v>
      </c>
    </row>
    <row r="77" spans="1:11" ht="75" x14ac:dyDescent="0.25">
      <c r="I77" s="15" t="s">
        <v>596</v>
      </c>
      <c r="J77" s="15" t="s">
        <v>282</v>
      </c>
    </row>
    <row r="78" spans="1:11" ht="60" x14ac:dyDescent="0.25">
      <c r="E78" s="15" t="s">
        <v>471</v>
      </c>
      <c r="G78" s="15" t="s">
        <v>283</v>
      </c>
      <c r="H78" s="15" t="s">
        <v>597</v>
      </c>
      <c r="I78" s="15" t="s">
        <v>598</v>
      </c>
      <c r="J78" s="15" t="s">
        <v>284</v>
      </c>
    </row>
    <row r="79" spans="1:11" ht="75" x14ac:dyDescent="0.25">
      <c r="A79" t="s">
        <v>532</v>
      </c>
      <c r="B79" t="s">
        <v>494</v>
      </c>
      <c r="D79" s="15" t="s">
        <v>285</v>
      </c>
      <c r="E79" s="15" t="s">
        <v>139</v>
      </c>
      <c r="G79" s="15" t="s">
        <v>286</v>
      </c>
      <c r="H79" s="15" t="s">
        <v>115</v>
      </c>
    </row>
    <row r="81" spans="1:10" ht="30" x14ac:dyDescent="0.25">
      <c r="E81" s="15" t="s">
        <v>472</v>
      </c>
      <c r="G81" s="15" t="s">
        <v>287</v>
      </c>
    </row>
    <row r="82" spans="1:10" x14ac:dyDescent="0.25">
      <c r="E82" s="15" t="s">
        <v>139</v>
      </c>
      <c r="G82" s="15" t="s">
        <v>288</v>
      </c>
      <c r="H82" s="15" t="s">
        <v>289</v>
      </c>
      <c r="J82" s="15" t="s">
        <v>289</v>
      </c>
    </row>
    <row r="84" spans="1:10" ht="90" x14ac:dyDescent="0.25">
      <c r="E84" s="15" t="s">
        <v>473</v>
      </c>
      <c r="G84" s="15" t="s">
        <v>290</v>
      </c>
      <c r="H84" s="15" t="s">
        <v>587</v>
      </c>
      <c r="I84" s="15" t="s">
        <v>125</v>
      </c>
      <c r="J84" s="15" t="s">
        <v>291</v>
      </c>
    </row>
    <row r="85" spans="1:10" ht="45" x14ac:dyDescent="0.25">
      <c r="E85" s="15" t="s">
        <v>462</v>
      </c>
      <c r="G85" s="15" t="s">
        <v>292</v>
      </c>
    </row>
    <row r="88" spans="1:10" ht="75" x14ac:dyDescent="0.25">
      <c r="H88" s="15" t="s">
        <v>280</v>
      </c>
      <c r="I88" s="15" t="s">
        <v>158</v>
      </c>
      <c r="J88" s="15" t="s">
        <v>293</v>
      </c>
    </row>
    <row r="90" spans="1:10" ht="45" x14ac:dyDescent="0.25">
      <c r="E90" s="15" t="s">
        <v>474</v>
      </c>
      <c r="F90" s="15" t="s">
        <v>475</v>
      </c>
      <c r="G90" s="15" t="s">
        <v>294</v>
      </c>
      <c r="H90" s="15" t="s">
        <v>550</v>
      </c>
      <c r="I90" s="15" t="s">
        <v>461</v>
      </c>
      <c r="J90" s="15" t="s">
        <v>295</v>
      </c>
    </row>
    <row r="93" spans="1:10" ht="30" x14ac:dyDescent="0.25">
      <c r="A93" t="s">
        <v>234</v>
      </c>
      <c r="D93" s="15" t="s">
        <v>296</v>
      </c>
      <c r="E93" s="15" t="s">
        <v>476</v>
      </c>
      <c r="G93" s="15" t="s">
        <v>297</v>
      </c>
      <c r="H93" s="15" t="s">
        <v>573</v>
      </c>
      <c r="J93" s="15" t="s">
        <v>298</v>
      </c>
    </row>
    <row r="95" spans="1:10" ht="30" x14ac:dyDescent="0.25">
      <c r="A95" t="s">
        <v>533</v>
      </c>
      <c r="D95" s="15" t="s">
        <v>299</v>
      </c>
      <c r="E95" s="15" t="s">
        <v>477</v>
      </c>
      <c r="G95" s="15" t="s">
        <v>300</v>
      </c>
      <c r="H95" s="15" t="s">
        <v>575</v>
      </c>
      <c r="J95" s="15" t="s">
        <v>301</v>
      </c>
    </row>
    <row r="97" spans="1:11" ht="45" x14ac:dyDescent="0.25">
      <c r="A97" t="s">
        <v>494</v>
      </c>
      <c r="B97" t="s">
        <v>534</v>
      </c>
      <c r="C97" t="s">
        <v>535</v>
      </c>
      <c r="D97" s="15" t="s">
        <v>302</v>
      </c>
      <c r="E97" s="15" t="s">
        <v>478</v>
      </c>
      <c r="F97" s="15" t="s">
        <v>479</v>
      </c>
      <c r="G97" s="15" t="s">
        <v>303</v>
      </c>
      <c r="H97" s="15" t="s">
        <v>304</v>
      </c>
      <c r="J97" s="15" t="s">
        <v>304</v>
      </c>
    </row>
    <row r="100" spans="1:11" ht="30" x14ac:dyDescent="0.25">
      <c r="E100" s="15" t="s">
        <v>139</v>
      </c>
      <c r="G100" s="15" t="s">
        <v>305</v>
      </c>
    </row>
    <row r="101" spans="1:11" x14ac:dyDescent="0.25">
      <c r="A101" t="s">
        <v>118</v>
      </c>
      <c r="D101" s="15" t="s">
        <v>306</v>
      </c>
      <c r="E101" s="15" t="s">
        <v>480</v>
      </c>
      <c r="G101" s="15" t="s">
        <v>307</v>
      </c>
    </row>
    <row r="103" spans="1:11" ht="30" x14ac:dyDescent="0.25">
      <c r="A103" t="s">
        <v>118</v>
      </c>
      <c r="D103" s="15" t="s">
        <v>308</v>
      </c>
      <c r="E103" s="15" t="s">
        <v>136</v>
      </c>
      <c r="G103" s="15" t="s">
        <v>309</v>
      </c>
    </row>
    <row r="104" spans="1:11" ht="45" x14ac:dyDescent="0.25">
      <c r="A104" t="s">
        <v>536</v>
      </c>
      <c r="B104" t="s">
        <v>537</v>
      </c>
      <c r="C104" t="s">
        <v>538</v>
      </c>
      <c r="D104" s="15" t="s">
        <v>310</v>
      </c>
      <c r="E104" s="15" t="s">
        <v>482</v>
      </c>
      <c r="F104" s="15" t="s">
        <v>481</v>
      </c>
      <c r="G104" s="15" t="s">
        <v>311</v>
      </c>
      <c r="H104" s="15" t="s">
        <v>280</v>
      </c>
      <c r="I104" s="15" t="s">
        <v>599</v>
      </c>
      <c r="J104" s="15" t="s">
        <v>312</v>
      </c>
    </row>
    <row r="105" spans="1:11" x14ac:dyDescent="0.25">
      <c r="A105" t="s">
        <v>539</v>
      </c>
      <c r="B105" t="s">
        <v>540</v>
      </c>
    </row>
    <row r="106" spans="1:11" x14ac:dyDescent="0.25">
      <c r="A106" t="s">
        <v>541</v>
      </c>
      <c r="D106" s="15" t="s">
        <v>313</v>
      </c>
      <c r="K106" t="s">
        <v>314</v>
      </c>
    </row>
    <row r="108" spans="1:11" x14ac:dyDescent="0.25">
      <c r="A108" t="s">
        <v>542</v>
      </c>
      <c r="D108" s="15" t="s">
        <v>315</v>
      </c>
      <c r="E108" s="15" t="s">
        <v>483</v>
      </c>
      <c r="G108" s="15" t="s">
        <v>316</v>
      </c>
    </row>
    <row r="109" spans="1:11" ht="30" x14ac:dyDescent="0.25">
      <c r="H109" s="15" t="s">
        <v>580</v>
      </c>
      <c r="I109" s="15" t="s">
        <v>500</v>
      </c>
      <c r="J109" s="15" t="s">
        <v>317</v>
      </c>
    </row>
    <row r="110" spans="1:11" ht="30" x14ac:dyDescent="0.25">
      <c r="H110" s="15" t="s">
        <v>135</v>
      </c>
      <c r="J110" s="15" t="s">
        <v>318</v>
      </c>
    </row>
    <row r="112" spans="1:11" ht="45" x14ac:dyDescent="0.25">
      <c r="E112" s="15" t="s">
        <v>139</v>
      </c>
      <c r="G112" s="15" t="s">
        <v>319</v>
      </c>
      <c r="H112" s="15" t="s">
        <v>550</v>
      </c>
      <c r="J112" s="15" t="s">
        <v>320</v>
      </c>
    </row>
    <row r="113" spans="1:11" x14ac:dyDescent="0.25">
      <c r="K113" t="s">
        <v>321</v>
      </c>
    </row>
    <row r="114" spans="1:11" ht="45" x14ac:dyDescent="0.25">
      <c r="A114" t="s">
        <v>534</v>
      </c>
      <c r="B114" t="s">
        <v>543</v>
      </c>
      <c r="D114" s="15" t="s">
        <v>322</v>
      </c>
      <c r="E114" s="15" t="s">
        <v>481</v>
      </c>
      <c r="G114" s="15" t="s">
        <v>323</v>
      </c>
    </row>
    <row r="115" spans="1:11" x14ac:dyDescent="0.25">
      <c r="G115" s="15" t="s">
        <v>324</v>
      </c>
      <c r="H115" s="15" t="s">
        <v>593</v>
      </c>
      <c r="J115" s="15" t="s">
        <v>325</v>
      </c>
    </row>
    <row r="117" spans="1:11" x14ac:dyDescent="0.25">
      <c r="H117" s="15" t="s">
        <v>326</v>
      </c>
      <c r="J117" s="15" t="s">
        <v>326</v>
      </c>
    </row>
    <row r="118" spans="1:11" x14ac:dyDescent="0.25">
      <c r="E118" s="15" t="s">
        <v>139</v>
      </c>
      <c r="G118" s="15" t="s">
        <v>327</v>
      </c>
      <c r="K118" t="s">
        <v>328</v>
      </c>
    </row>
    <row r="120" spans="1:11" ht="45" x14ac:dyDescent="0.25">
      <c r="A120" t="s">
        <v>133</v>
      </c>
      <c r="B120" t="s">
        <v>463</v>
      </c>
      <c r="D120" s="15" t="s">
        <v>329</v>
      </c>
      <c r="E120" s="15" t="s">
        <v>139</v>
      </c>
      <c r="F120" s="15" t="s">
        <v>484</v>
      </c>
      <c r="G120" s="15" t="s">
        <v>330</v>
      </c>
      <c r="H120" s="15" t="s">
        <v>600</v>
      </c>
      <c r="J120" s="15" t="s">
        <v>331</v>
      </c>
    </row>
    <row r="121" spans="1:11" ht="45" x14ac:dyDescent="0.25">
      <c r="E121" s="15" t="s">
        <v>136</v>
      </c>
      <c r="G121" s="15" t="s">
        <v>332</v>
      </c>
    </row>
    <row r="122" spans="1:11" x14ac:dyDescent="0.25">
      <c r="K122" t="s">
        <v>333</v>
      </c>
    </row>
    <row r="123" spans="1:11" x14ac:dyDescent="0.25">
      <c r="H123" s="15" t="s">
        <v>334</v>
      </c>
      <c r="J123" s="15" t="s">
        <v>334</v>
      </c>
    </row>
    <row r="125" spans="1:11" ht="60" x14ac:dyDescent="0.25">
      <c r="A125" t="s">
        <v>544</v>
      </c>
      <c r="D125" s="15" t="s">
        <v>335</v>
      </c>
      <c r="E125" s="15" t="s">
        <v>136</v>
      </c>
      <c r="G125" s="15" t="s">
        <v>336</v>
      </c>
      <c r="H125" s="15" t="s">
        <v>601</v>
      </c>
      <c r="I125" s="15" t="s">
        <v>602</v>
      </c>
      <c r="J125" s="15" t="s">
        <v>337</v>
      </c>
    </row>
    <row r="126" spans="1:11" ht="30" x14ac:dyDescent="0.25">
      <c r="A126" t="s">
        <v>463</v>
      </c>
      <c r="B126" t="s">
        <v>234</v>
      </c>
      <c r="D126" s="15" t="s">
        <v>338</v>
      </c>
      <c r="E126" s="15" t="s">
        <v>489</v>
      </c>
      <c r="G126" s="15" t="s">
        <v>339</v>
      </c>
      <c r="H126" s="15" t="s">
        <v>602</v>
      </c>
      <c r="J126" s="15" t="s">
        <v>340</v>
      </c>
    </row>
    <row r="128" spans="1:11" ht="30" x14ac:dyDescent="0.25">
      <c r="A128" t="s">
        <v>115</v>
      </c>
      <c r="B128" t="s">
        <v>545</v>
      </c>
      <c r="D128" s="15" t="s">
        <v>341</v>
      </c>
      <c r="H128" s="15" t="s">
        <v>594</v>
      </c>
      <c r="J128" s="15" t="s">
        <v>342</v>
      </c>
      <c r="K128" t="s">
        <v>343</v>
      </c>
    </row>
    <row r="130" spans="1:11" ht="30" x14ac:dyDescent="0.25">
      <c r="A130" t="s">
        <v>546</v>
      </c>
      <c r="B130" t="s">
        <v>520</v>
      </c>
      <c r="D130" s="15" t="s">
        <v>344</v>
      </c>
      <c r="E130" s="15" t="s">
        <v>485</v>
      </c>
      <c r="G130" s="15" t="s">
        <v>345</v>
      </c>
      <c r="H130" s="15" t="s">
        <v>603</v>
      </c>
      <c r="J130" s="15" t="s">
        <v>346</v>
      </c>
    </row>
    <row r="131" spans="1:11" ht="75" x14ac:dyDescent="0.25">
      <c r="A131" t="s">
        <v>547</v>
      </c>
      <c r="D131" s="15" t="s">
        <v>347</v>
      </c>
      <c r="H131" s="15" t="s">
        <v>280</v>
      </c>
      <c r="J131" s="15" t="s">
        <v>348</v>
      </c>
    </row>
    <row r="132" spans="1:11" x14ac:dyDescent="0.25">
      <c r="K132" t="s">
        <v>349</v>
      </c>
    </row>
    <row r="133" spans="1:11" ht="30" x14ac:dyDescent="0.25">
      <c r="A133" t="s">
        <v>132</v>
      </c>
      <c r="B133" t="s">
        <v>548</v>
      </c>
      <c r="D133" s="15" t="s">
        <v>350</v>
      </c>
      <c r="E133" s="15" t="s">
        <v>471</v>
      </c>
      <c r="G133" s="15" t="s">
        <v>351</v>
      </c>
      <c r="H133" s="15" t="s">
        <v>593</v>
      </c>
      <c r="J133" s="15" t="s">
        <v>352</v>
      </c>
    </row>
    <row r="134" spans="1:11" ht="60" x14ac:dyDescent="0.25">
      <c r="E134" s="15" t="s">
        <v>486</v>
      </c>
      <c r="F134" s="15" t="s">
        <v>487</v>
      </c>
      <c r="G134" s="15" t="s">
        <v>353</v>
      </c>
      <c r="H134" s="15" t="s">
        <v>604</v>
      </c>
      <c r="I134" s="15" t="s">
        <v>605</v>
      </c>
      <c r="J134" s="15" t="s">
        <v>354</v>
      </c>
    </row>
    <row r="136" spans="1:11" ht="90" x14ac:dyDescent="0.25">
      <c r="H136" s="15" t="s">
        <v>606</v>
      </c>
      <c r="I136" s="15" t="s">
        <v>550</v>
      </c>
      <c r="J136" s="15" t="s">
        <v>355</v>
      </c>
      <c r="K136" t="s">
        <v>356</v>
      </c>
    </row>
    <row r="137" spans="1:11" ht="60" x14ac:dyDescent="0.25">
      <c r="H137" s="15" t="s">
        <v>580</v>
      </c>
      <c r="J137" s="15" t="s">
        <v>357</v>
      </c>
    </row>
    <row r="139" spans="1:11" x14ac:dyDescent="0.25">
      <c r="K139" t="s">
        <v>358</v>
      </c>
    </row>
    <row r="142" spans="1:11" x14ac:dyDescent="0.25">
      <c r="A142" t="s">
        <v>549</v>
      </c>
      <c r="D142" s="15" t="s">
        <v>359</v>
      </c>
      <c r="E142" s="15" t="s">
        <v>488</v>
      </c>
      <c r="G142" s="15" t="s">
        <v>360</v>
      </c>
      <c r="H142" s="15" t="s">
        <v>607</v>
      </c>
      <c r="I142" s="15" t="s">
        <v>115</v>
      </c>
      <c r="J142" s="15" t="s">
        <v>361</v>
      </c>
    </row>
    <row r="143" spans="1:11" ht="60" x14ac:dyDescent="0.25">
      <c r="A143" t="s">
        <v>550</v>
      </c>
      <c r="B143" t="s">
        <v>494</v>
      </c>
      <c r="C143" t="s">
        <v>551</v>
      </c>
      <c r="D143" s="15" t="s">
        <v>362</v>
      </c>
      <c r="E143" s="15" t="s">
        <v>489</v>
      </c>
      <c r="G143" s="15" t="s">
        <v>363</v>
      </c>
      <c r="H143" s="15" t="s">
        <v>608</v>
      </c>
      <c r="J143" s="15" t="s">
        <v>364</v>
      </c>
    </row>
    <row r="144" spans="1:11" ht="45" x14ac:dyDescent="0.25">
      <c r="A144" t="s">
        <v>500</v>
      </c>
      <c r="B144" t="s">
        <v>552</v>
      </c>
      <c r="D144" s="15" t="s">
        <v>365</v>
      </c>
      <c r="E144" s="18" t="s">
        <v>490</v>
      </c>
      <c r="G144" s="15" t="s">
        <v>366</v>
      </c>
      <c r="H144" s="15" t="s">
        <v>500</v>
      </c>
      <c r="I144" s="15" t="s">
        <v>609</v>
      </c>
      <c r="J144" s="15" t="s">
        <v>367</v>
      </c>
      <c r="K144" t="s">
        <v>368</v>
      </c>
    </row>
    <row r="146" spans="1:11" x14ac:dyDescent="0.25">
      <c r="A146" t="s">
        <v>553</v>
      </c>
      <c r="B146" t="s">
        <v>534</v>
      </c>
      <c r="D146" s="15" t="s">
        <v>369</v>
      </c>
    </row>
    <row r="147" spans="1:11" x14ac:dyDescent="0.25">
      <c r="E147" s="15" t="s">
        <v>493</v>
      </c>
    </row>
    <row r="148" spans="1:11" ht="45" x14ac:dyDescent="0.25">
      <c r="A148" t="s">
        <v>554</v>
      </c>
      <c r="B148" t="s">
        <v>521</v>
      </c>
      <c r="D148" s="15" t="s">
        <v>370</v>
      </c>
      <c r="E148" s="15" t="s">
        <v>492</v>
      </c>
      <c r="F148" s="15" t="s">
        <v>491</v>
      </c>
      <c r="G148" s="15" t="s">
        <v>371</v>
      </c>
      <c r="H148" s="15" t="s">
        <v>610</v>
      </c>
      <c r="J148" s="15" t="s">
        <v>372</v>
      </c>
    </row>
    <row r="149" spans="1:11" x14ac:dyDescent="0.25">
      <c r="K149" t="s">
        <v>373</v>
      </c>
    </row>
    <row r="151" spans="1:11" x14ac:dyDescent="0.25">
      <c r="E151" s="15" t="s">
        <v>494</v>
      </c>
      <c r="G151" s="15" t="s">
        <v>374</v>
      </c>
    </row>
    <row r="152" spans="1:11" ht="45" x14ac:dyDescent="0.25">
      <c r="A152" t="s">
        <v>555</v>
      </c>
      <c r="B152" t="s">
        <v>556</v>
      </c>
      <c r="D152" s="15" t="s">
        <v>375</v>
      </c>
      <c r="E152" s="15" t="s">
        <v>115</v>
      </c>
      <c r="G152" s="15" t="s">
        <v>376</v>
      </c>
      <c r="H152" s="15" t="s">
        <v>483</v>
      </c>
      <c r="I152" s="15" t="s">
        <v>611</v>
      </c>
      <c r="J152" s="15" t="s">
        <v>377</v>
      </c>
    </row>
    <row r="156" spans="1:11" ht="30" x14ac:dyDescent="0.25">
      <c r="A156" t="s">
        <v>511</v>
      </c>
      <c r="D156" s="15" t="s">
        <v>378</v>
      </c>
      <c r="E156" s="15" t="s">
        <v>477</v>
      </c>
      <c r="G156" s="15" t="s">
        <v>379</v>
      </c>
    </row>
    <row r="157" spans="1:11" ht="30" x14ac:dyDescent="0.25">
      <c r="E157" s="15" t="s">
        <v>462</v>
      </c>
      <c r="G157" s="15" t="s">
        <v>380</v>
      </c>
      <c r="H157" s="15" t="s">
        <v>580</v>
      </c>
      <c r="J157" s="15" t="s">
        <v>381</v>
      </c>
    </row>
    <row r="158" spans="1:11" ht="60" x14ac:dyDescent="0.25">
      <c r="H158" s="15" t="s">
        <v>135</v>
      </c>
      <c r="I158" s="15" t="s">
        <v>494</v>
      </c>
      <c r="J158" s="15" t="s">
        <v>382</v>
      </c>
    </row>
    <row r="160" spans="1:11" ht="75" x14ac:dyDescent="0.25">
      <c r="H160" s="15" t="s">
        <v>580</v>
      </c>
      <c r="J160" s="15" t="s">
        <v>383</v>
      </c>
      <c r="K160" t="s">
        <v>384</v>
      </c>
    </row>
    <row r="161" spans="1:11" ht="30" x14ac:dyDescent="0.25">
      <c r="K161" s="15" t="s">
        <v>385</v>
      </c>
    </row>
    <row r="162" spans="1:11" ht="45" x14ac:dyDescent="0.25">
      <c r="A162" t="s">
        <v>533</v>
      </c>
      <c r="B162" t="s">
        <v>557</v>
      </c>
      <c r="D162" s="15" t="s">
        <v>386</v>
      </c>
      <c r="E162" s="15" t="s">
        <v>474</v>
      </c>
      <c r="F162" s="15" t="s">
        <v>495</v>
      </c>
      <c r="G162" s="15" t="s">
        <v>387</v>
      </c>
      <c r="H162" s="15" t="s">
        <v>612</v>
      </c>
      <c r="J162" s="15" t="s">
        <v>388</v>
      </c>
    </row>
    <row r="163" spans="1:11" ht="45" x14ac:dyDescent="0.25">
      <c r="E163" s="15" t="s">
        <v>485</v>
      </c>
      <c r="G163" s="15" t="s">
        <v>389</v>
      </c>
      <c r="H163" s="15" t="s">
        <v>613</v>
      </c>
      <c r="J163" s="15" t="s">
        <v>390</v>
      </c>
    </row>
    <row r="164" spans="1:11" x14ac:dyDescent="0.25">
      <c r="E164" s="15" t="s">
        <v>391</v>
      </c>
      <c r="G164" s="15" t="s">
        <v>391</v>
      </c>
      <c r="K164" t="s">
        <v>392</v>
      </c>
    </row>
    <row r="165" spans="1:11" ht="45" x14ac:dyDescent="0.25">
      <c r="A165" t="s">
        <v>511</v>
      </c>
      <c r="D165" s="15" t="s">
        <v>393</v>
      </c>
      <c r="E165" s="15" t="s">
        <v>496</v>
      </c>
      <c r="G165" s="15" t="s">
        <v>394</v>
      </c>
      <c r="H165" s="15" t="s">
        <v>550</v>
      </c>
      <c r="J165" s="15" t="s">
        <v>395</v>
      </c>
    </row>
    <row r="166" spans="1:11" x14ac:dyDescent="0.25">
      <c r="E166" s="15" t="s">
        <v>136</v>
      </c>
      <c r="G166" s="15" t="s">
        <v>396</v>
      </c>
      <c r="H166" s="15" t="s">
        <v>593</v>
      </c>
      <c r="J166" s="15" t="s">
        <v>397</v>
      </c>
    </row>
    <row r="169" spans="1:11" ht="105" x14ac:dyDescent="0.25">
      <c r="A169" t="s">
        <v>558</v>
      </c>
      <c r="B169" t="s">
        <v>500</v>
      </c>
      <c r="D169" s="15" t="s">
        <v>398</v>
      </c>
      <c r="H169" s="15" t="s">
        <v>594</v>
      </c>
      <c r="J169" s="15" t="s">
        <v>399</v>
      </c>
    </row>
    <row r="170" spans="1:11" x14ac:dyDescent="0.25">
      <c r="H170" s="15" t="s">
        <v>614</v>
      </c>
      <c r="I170" s="15" t="s">
        <v>280</v>
      </c>
      <c r="J170" s="15" t="s">
        <v>400</v>
      </c>
    </row>
    <row r="172" spans="1:11" ht="60" x14ac:dyDescent="0.25">
      <c r="A172" t="s">
        <v>559</v>
      </c>
      <c r="B172" t="s">
        <v>511</v>
      </c>
      <c r="D172" s="15" t="s">
        <v>401</v>
      </c>
      <c r="E172" s="17"/>
      <c r="G172" s="15" t="s">
        <v>402</v>
      </c>
      <c r="H172" s="15" t="s">
        <v>575</v>
      </c>
      <c r="J172" s="15" t="s">
        <v>403</v>
      </c>
    </row>
    <row r="173" spans="1:11" ht="30" x14ac:dyDescent="0.25">
      <c r="A173" t="s">
        <v>559</v>
      </c>
      <c r="D173" s="15" t="s">
        <v>404</v>
      </c>
      <c r="E173" s="15" t="s">
        <v>136</v>
      </c>
      <c r="F173" s="15" t="s">
        <v>497</v>
      </c>
      <c r="G173" s="15" t="s">
        <v>405</v>
      </c>
      <c r="H173" s="15" t="s">
        <v>594</v>
      </c>
      <c r="J173" s="15" t="s">
        <v>406</v>
      </c>
    </row>
    <row r="174" spans="1:11" x14ac:dyDescent="0.25">
      <c r="K174" t="s">
        <v>407</v>
      </c>
    </row>
    <row r="176" spans="1:11" x14ac:dyDescent="0.25">
      <c r="H176" s="15" t="s">
        <v>408</v>
      </c>
      <c r="J176" s="15" t="s">
        <v>408</v>
      </c>
    </row>
    <row r="177" spans="1:11" ht="60" x14ac:dyDescent="0.25">
      <c r="A177" t="s">
        <v>560</v>
      </c>
      <c r="D177" s="15" t="s">
        <v>409</v>
      </c>
    </row>
    <row r="181" spans="1:11" x14ac:dyDescent="0.25">
      <c r="K181" t="s">
        <v>410</v>
      </c>
    </row>
    <row r="182" spans="1:11" ht="30" x14ac:dyDescent="0.25">
      <c r="E182" s="15" t="s">
        <v>498</v>
      </c>
      <c r="F182" s="15" t="s">
        <v>499</v>
      </c>
      <c r="G182" s="15" t="s">
        <v>411</v>
      </c>
      <c r="K182" t="s">
        <v>412</v>
      </c>
    </row>
    <row r="185" spans="1:11" ht="30" x14ac:dyDescent="0.25">
      <c r="E185" s="15" t="s">
        <v>500</v>
      </c>
      <c r="F185" s="15" t="s">
        <v>136</v>
      </c>
      <c r="G185" s="15" t="s">
        <v>413</v>
      </c>
      <c r="H185" s="15" t="s">
        <v>580</v>
      </c>
      <c r="J185" s="15" t="s">
        <v>414</v>
      </c>
    </row>
    <row r="187" spans="1:11" x14ac:dyDescent="0.25">
      <c r="K187" t="s">
        <v>415</v>
      </c>
    </row>
    <row r="188" spans="1:11" ht="30" x14ac:dyDescent="0.25">
      <c r="A188" t="s">
        <v>561</v>
      </c>
      <c r="D188" s="15" t="s">
        <v>416</v>
      </c>
      <c r="E188" s="15" t="s">
        <v>501</v>
      </c>
      <c r="G188" s="15" t="s">
        <v>417</v>
      </c>
    </row>
    <row r="190" spans="1:11" ht="30" x14ac:dyDescent="0.25">
      <c r="A190" t="s">
        <v>562</v>
      </c>
      <c r="D190" s="15" t="s">
        <v>418</v>
      </c>
      <c r="E190" s="15" t="s">
        <v>485</v>
      </c>
      <c r="G190" s="15" t="s">
        <v>419</v>
      </c>
    </row>
    <row r="191" spans="1:11" ht="30" x14ac:dyDescent="0.25">
      <c r="A191" t="s">
        <v>511</v>
      </c>
      <c r="D191" s="15" t="s">
        <v>420</v>
      </c>
      <c r="E191" s="15" t="s">
        <v>136</v>
      </c>
      <c r="G191" s="15" t="s">
        <v>421</v>
      </c>
    </row>
    <row r="192" spans="1:11" ht="30" x14ac:dyDescent="0.25">
      <c r="E192" s="15" t="s">
        <v>489</v>
      </c>
      <c r="G192" s="15" t="s">
        <v>422</v>
      </c>
      <c r="K192" t="s">
        <v>423</v>
      </c>
    </row>
    <row r="193" spans="1:11" x14ac:dyDescent="0.25">
      <c r="K193" t="s">
        <v>424</v>
      </c>
    </row>
    <row r="194" spans="1:11" x14ac:dyDescent="0.25">
      <c r="K194" t="s">
        <v>425</v>
      </c>
    </row>
    <row r="195" spans="1:11" ht="45" x14ac:dyDescent="0.25">
      <c r="A195" t="s">
        <v>133</v>
      </c>
      <c r="B195" t="s">
        <v>234</v>
      </c>
      <c r="C195" t="s">
        <v>563</v>
      </c>
      <c r="D195" s="15" t="s">
        <v>426</v>
      </c>
      <c r="E195" s="15" t="s">
        <v>465</v>
      </c>
      <c r="G195" s="15" t="s">
        <v>427</v>
      </c>
      <c r="H195" s="15" t="s">
        <v>615</v>
      </c>
      <c r="J195" s="15" t="s">
        <v>428</v>
      </c>
    </row>
    <row r="196" spans="1:11" ht="30" x14ac:dyDescent="0.25">
      <c r="A196" t="s">
        <v>564</v>
      </c>
      <c r="E196" s="15" t="s">
        <v>468</v>
      </c>
      <c r="G196" s="15" t="s">
        <v>429</v>
      </c>
      <c r="H196" s="15" t="s">
        <v>135</v>
      </c>
      <c r="J196" s="15" t="s">
        <v>430</v>
      </c>
      <c r="K196" t="s">
        <v>431</v>
      </c>
    </row>
    <row r="197" spans="1:11" x14ac:dyDescent="0.25">
      <c r="A197" t="s">
        <v>565</v>
      </c>
      <c r="B197" t="s">
        <v>541</v>
      </c>
      <c r="C197" t="s">
        <v>566</v>
      </c>
      <c r="D197" s="15" t="s">
        <v>432</v>
      </c>
      <c r="E197" s="15" t="s">
        <v>502</v>
      </c>
      <c r="G197" s="15" t="s">
        <v>433</v>
      </c>
      <c r="H197" s="15" t="s">
        <v>121</v>
      </c>
      <c r="J197" s="15" t="s">
        <v>125</v>
      </c>
    </row>
    <row r="198" spans="1:11" ht="60" x14ac:dyDescent="0.25">
      <c r="A198" t="s">
        <v>559</v>
      </c>
      <c r="B198" t="s">
        <v>567</v>
      </c>
      <c r="D198" s="15" t="s">
        <v>434</v>
      </c>
      <c r="E198" s="15" t="s">
        <v>503</v>
      </c>
      <c r="G198" s="15" t="s">
        <v>435</v>
      </c>
      <c r="H198" s="15" t="s">
        <v>616</v>
      </c>
      <c r="I198" s="15" t="s">
        <v>135</v>
      </c>
      <c r="J198" s="15" t="s">
        <v>436</v>
      </c>
    </row>
    <row r="199" spans="1:11" ht="75" x14ac:dyDescent="0.25">
      <c r="A199" t="s">
        <v>555</v>
      </c>
      <c r="D199" s="15" t="s">
        <v>437</v>
      </c>
      <c r="E199" s="15" t="s">
        <v>504</v>
      </c>
      <c r="G199" s="15" t="s">
        <v>438</v>
      </c>
      <c r="H199" s="15" t="s">
        <v>550</v>
      </c>
      <c r="I199" s="15" t="s">
        <v>135</v>
      </c>
      <c r="J199" s="15" t="s">
        <v>439</v>
      </c>
    </row>
    <row r="201" spans="1:11" ht="75" x14ac:dyDescent="0.25">
      <c r="A201" s="17" t="s">
        <v>570</v>
      </c>
      <c r="E201" s="17" t="s">
        <v>508</v>
      </c>
      <c r="H201" s="17" t="s">
        <v>618</v>
      </c>
    </row>
    <row r="202" spans="1:11" x14ac:dyDescent="0.25">
      <c r="A202" t="s">
        <v>454</v>
      </c>
      <c r="E202" s="15" t="s">
        <v>488</v>
      </c>
      <c r="H202" s="15" t="s">
        <v>494</v>
      </c>
    </row>
    <row r="203" spans="1:11" x14ac:dyDescent="0.25">
      <c r="A203" t="s">
        <v>494</v>
      </c>
      <c r="E203" s="15" t="s">
        <v>442</v>
      </c>
      <c r="H203" s="15" t="s">
        <v>617</v>
      </c>
    </row>
    <row r="204" spans="1:11" x14ac:dyDescent="0.25">
      <c r="A204" t="s">
        <v>505</v>
      </c>
      <c r="E204" s="15" t="s">
        <v>446</v>
      </c>
      <c r="H204" s="15" t="s">
        <v>550</v>
      </c>
    </row>
    <row r="205" spans="1:11" x14ac:dyDescent="0.25">
      <c r="A205" t="s">
        <v>494</v>
      </c>
      <c r="E205" s="15" t="s">
        <v>447</v>
      </c>
      <c r="H205" s="15" t="s">
        <v>573</v>
      </c>
    </row>
    <row r="206" spans="1:11" x14ac:dyDescent="0.25">
      <c r="A206" t="s">
        <v>513</v>
      </c>
      <c r="E206" s="15" t="s">
        <v>506</v>
      </c>
      <c r="H206" s="15" t="s">
        <v>550</v>
      </c>
    </row>
    <row r="207" spans="1:11" x14ac:dyDescent="0.25">
      <c r="A207" t="s">
        <v>118</v>
      </c>
      <c r="E207" s="15" t="s">
        <v>450</v>
      </c>
      <c r="H207" s="15" t="s">
        <v>573</v>
      </c>
    </row>
    <row r="208" spans="1:11" x14ac:dyDescent="0.25">
      <c r="A208" t="s">
        <v>511</v>
      </c>
      <c r="E208" s="15" t="s">
        <v>447</v>
      </c>
      <c r="H208" s="15" t="s">
        <v>576</v>
      </c>
    </row>
    <row r="209" spans="1:8" x14ac:dyDescent="0.25">
      <c r="A209" t="s">
        <v>115</v>
      </c>
      <c r="E209" s="15" t="s">
        <v>451</v>
      </c>
      <c r="H209" s="15" t="s">
        <v>577</v>
      </c>
    </row>
    <row r="210" spans="1:8" x14ac:dyDescent="0.25">
      <c r="A210" t="s">
        <v>512</v>
      </c>
      <c r="E210" s="15" t="s">
        <v>452</v>
      </c>
      <c r="H210" s="15" t="s">
        <v>579</v>
      </c>
    </row>
    <row r="211" spans="1:8" x14ac:dyDescent="0.25">
      <c r="A211" t="s">
        <v>514</v>
      </c>
      <c r="E211" s="15" t="s">
        <v>454</v>
      </c>
      <c r="H211" s="15" t="s">
        <v>580</v>
      </c>
    </row>
    <row r="212" spans="1:8" x14ac:dyDescent="0.25">
      <c r="A212" t="s">
        <v>206</v>
      </c>
      <c r="E212" s="15" t="s">
        <v>456</v>
      </c>
      <c r="H212" s="15" t="s">
        <v>588</v>
      </c>
    </row>
    <row r="213" spans="1:8" x14ac:dyDescent="0.25">
      <c r="A213" t="s">
        <v>516</v>
      </c>
      <c r="E213" s="15" t="s">
        <v>457</v>
      </c>
      <c r="H213" s="15" t="s">
        <v>581</v>
      </c>
    </row>
    <row r="214" spans="1:8" x14ac:dyDescent="0.25">
      <c r="A214" t="s">
        <v>494</v>
      </c>
      <c r="E214" s="15" t="s">
        <v>136</v>
      </c>
      <c r="H214" s="15" t="s">
        <v>585</v>
      </c>
    </row>
    <row r="215" spans="1:8" x14ac:dyDescent="0.25">
      <c r="A215" t="s">
        <v>517</v>
      </c>
      <c r="E215" s="15" t="s">
        <v>458</v>
      </c>
      <c r="H215" s="15" t="s">
        <v>587</v>
      </c>
    </row>
    <row r="216" spans="1:8" x14ac:dyDescent="0.25">
      <c r="A216" t="s">
        <v>120</v>
      </c>
      <c r="E216" s="15" t="s">
        <v>145</v>
      </c>
      <c r="H216" s="15" t="s">
        <v>587</v>
      </c>
    </row>
    <row r="217" spans="1:8" x14ac:dyDescent="0.25">
      <c r="A217" t="s">
        <v>518</v>
      </c>
      <c r="E217" s="15" t="s">
        <v>459</v>
      </c>
      <c r="H217" s="15" t="s">
        <v>589</v>
      </c>
    </row>
    <row r="218" spans="1:8" x14ac:dyDescent="0.25">
      <c r="A218" t="s">
        <v>494</v>
      </c>
      <c r="E218" s="15" t="s">
        <v>139</v>
      </c>
      <c r="H218" s="15" t="s">
        <v>590</v>
      </c>
    </row>
    <row r="219" spans="1:8" x14ac:dyDescent="0.25">
      <c r="A219" t="s">
        <v>519</v>
      </c>
      <c r="E219" s="15" t="s">
        <v>460</v>
      </c>
      <c r="H219" s="15" t="s">
        <v>500</v>
      </c>
    </row>
    <row r="220" spans="1:8" x14ac:dyDescent="0.25">
      <c r="A220" t="s">
        <v>520</v>
      </c>
      <c r="E220" s="15" t="s">
        <v>139</v>
      </c>
      <c r="H220" s="15" t="s">
        <v>135</v>
      </c>
    </row>
    <row r="221" spans="1:8" x14ac:dyDescent="0.25">
      <c r="A221" t="s">
        <v>521</v>
      </c>
      <c r="E221" s="15" t="s">
        <v>461</v>
      </c>
      <c r="H221" s="15" t="s">
        <v>587</v>
      </c>
    </row>
    <row r="222" spans="1:8" x14ac:dyDescent="0.25">
      <c r="A222" t="s">
        <v>505</v>
      </c>
      <c r="E222" s="15" t="s">
        <v>136</v>
      </c>
      <c r="H222" s="15" t="s">
        <v>587</v>
      </c>
    </row>
    <row r="223" spans="1:8" x14ac:dyDescent="0.25">
      <c r="A223" t="s">
        <v>500</v>
      </c>
      <c r="E223" s="15" t="s">
        <v>462</v>
      </c>
      <c r="H223" s="15" t="s">
        <v>575</v>
      </c>
    </row>
    <row r="224" spans="1:8" x14ac:dyDescent="0.25">
      <c r="A224" t="s">
        <v>464</v>
      </c>
      <c r="E224" s="15" t="s">
        <v>463</v>
      </c>
      <c r="H224" s="15" t="s">
        <v>135</v>
      </c>
    </row>
    <row r="225" spans="1:8" x14ac:dyDescent="0.25">
      <c r="A225" t="s">
        <v>118</v>
      </c>
      <c r="E225" s="15" t="s">
        <v>465</v>
      </c>
      <c r="H225" s="15" t="s">
        <v>578</v>
      </c>
    </row>
    <row r="226" spans="1:8" x14ac:dyDescent="0.25">
      <c r="A226" t="s">
        <v>520</v>
      </c>
      <c r="E226" s="15" t="s">
        <v>447</v>
      </c>
      <c r="H226" s="15" t="s">
        <v>135</v>
      </c>
    </row>
    <row r="227" spans="1:8" x14ac:dyDescent="0.25">
      <c r="A227" t="s">
        <v>133</v>
      </c>
      <c r="E227" s="15" t="s">
        <v>466</v>
      </c>
      <c r="H227" s="15" t="s">
        <v>581</v>
      </c>
    </row>
    <row r="228" spans="1:8" x14ac:dyDescent="0.25">
      <c r="A228" t="s">
        <v>523</v>
      </c>
      <c r="E228" s="15" t="s">
        <v>139</v>
      </c>
      <c r="H228" s="15" t="s">
        <v>592</v>
      </c>
    </row>
    <row r="229" spans="1:8" x14ac:dyDescent="0.25">
      <c r="A229" t="s">
        <v>469</v>
      </c>
      <c r="E229" s="15" t="s">
        <v>139</v>
      </c>
      <c r="H229" s="15" t="s">
        <v>594</v>
      </c>
    </row>
    <row r="230" spans="1:8" x14ac:dyDescent="0.25">
      <c r="A230" t="s">
        <v>133</v>
      </c>
      <c r="E230" s="15" t="s">
        <v>139</v>
      </c>
      <c r="H230" s="15" t="s">
        <v>594</v>
      </c>
    </row>
    <row r="231" spans="1:8" x14ac:dyDescent="0.25">
      <c r="A231" t="s">
        <v>525</v>
      </c>
      <c r="E231" s="15" t="s">
        <v>467</v>
      </c>
      <c r="H231" s="15" t="s">
        <v>595</v>
      </c>
    </row>
    <row r="232" spans="1:8" x14ac:dyDescent="0.25">
      <c r="A232" t="s">
        <v>526</v>
      </c>
      <c r="E232" s="15" t="s">
        <v>139</v>
      </c>
      <c r="H232" s="15" t="s">
        <v>580</v>
      </c>
    </row>
    <row r="233" spans="1:8" x14ac:dyDescent="0.25">
      <c r="A233" t="s">
        <v>528</v>
      </c>
      <c r="E233" s="15" t="s">
        <v>469</v>
      </c>
      <c r="H233" s="15" t="s">
        <v>121</v>
      </c>
    </row>
    <row r="234" spans="1:8" x14ac:dyDescent="0.25">
      <c r="A234" t="s">
        <v>529</v>
      </c>
      <c r="E234" s="15" t="s">
        <v>468</v>
      </c>
      <c r="H234" s="15" t="s">
        <v>280</v>
      </c>
    </row>
    <row r="235" spans="1:8" x14ac:dyDescent="0.25">
      <c r="A235" t="s">
        <v>532</v>
      </c>
      <c r="E235" s="15" t="s">
        <v>450</v>
      </c>
      <c r="H235" s="15" t="s">
        <v>597</v>
      </c>
    </row>
    <row r="236" spans="1:8" x14ac:dyDescent="0.25">
      <c r="A236" t="s">
        <v>234</v>
      </c>
      <c r="E236" s="15" t="s">
        <v>139</v>
      </c>
      <c r="H236" s="15" t="s">
        <v>115</v>
      </c>
    </row>
    <row r="237" spans="1:8" x14ac:dyDescent="0.25">
      <c r="A237" t="s">
        <v>533</v>
      </c>
      <c r="E237" s="15" t="s">
        <v>470</v>
      </c>
      <c r="H237" s="15" t="s">
        <v>289</v>
      </c>
    </row>
    <row r="238" spans="1:8" x14ac:dyDescent="0.25">
      <c r="A238" t="s">
        <v>494</v>
      </c>
      <c r="E238" s="15" t="s">
        <v>136</v>
      </c>
      <c r="H238" s="15" t="s">
        <v>587</v>
      </c>
    </row>
    <row r="239" spans="1:8" x14ac:dyDescent="0.25">
      <c r="A239" t="s">
        <v>118</v>
      </c>
      <c r="E239" s="15" t="s">
        <v>471</v>
      </c>
      <c r="H239" s="15" t="s">
        <v>280</v>
      </c>
    </row>
    <row r="240" spans="1:8" x14ac:dyDescent="0.25">
      <c r="A240" t="s">
        <v>118</v>
      </c>
      <c r="E240" s="15" t="s">
        <v>471</v>
      </c>
      <c r="H240" s="15" t="s">
        <v>550</v>
      </c>
    </row>
    <row r="241" spans="1:8" x14ac:dyDescent="0.25">
      <c r="A241" t="s">
        <v>536</v>
      </c>
      <c r="E241" s="15" t="s">
        <v>139</v>
      </c>
      <c r="H241" s="15" t="s">
        <v>573</v>
      </c>
    </row>
    <row r="242" spans="1:8" x14ac:dyDescent="0.25">
      <c r="A242" t="s">
        <v>539</v>
      </c>
      <c r="E242" s="15" t="s">
        <v>472</v>
      </c>
      <c r="H242" s="15" t="s">
        <v>575</v>
      </c>
    </row>
    <row r="243" spans="1:8" x14ac:dyDescent="0.25">
      <c r="A243" t="s">
        <v>541</v>
      </c>
      <c r="E243" s="15" t="s">
        <v>139</v>
      </c>
      <c r="H243" s="15" t="s">
        <v>304</v>
      </c>
    </row>
    <row r="244" spans="1:8" x14ac:dyDescent="0.25">
      <c r="A244" t="s">
        <v>542</v>
      </c>
      <c r="E244" s="15" t="s">
        <v>473</v>
      </c>
      <c r="H244" s="15" t="s">
        <v>280</v>
      </c>
    </row>
    <row r="245" spans="1:8" x14ac:dyDescent="0.25">
      <c r="A245" t="s">
        <v>534</v>
      </c>
      <c r="E245" s="15" t="s">
        <v>462</v>
      </c>
      <c r="H245" s="15" t="s">
        <v>580</v>
      </c>
    </row>
    <row r="246" spans="1:8" x14ac:dyDescent="0.25">
      <c r="A246" t="s">
        <v>133</v>
      </c>
      <c r="E246" s="15" t="s">
        <v>507</v>
      </c>
      <c r="H246" s="15" t="s">
        <v>135</v>
      </c>
    </row>
    <row r="247" spans="1:8" x14ac:dyDescent="0.25">
      <c r="A247" t="s">
        <v>544</v>
      </c>
      <c r="E247" s="15" t="s">
        <v>476</v>
      </c>
      <c r="H247" s="15" t="s">
        <v>550</v>
      </c>
    </row>
    <row r="248" spans="1:8" x14ac:dyDescent="0.25">
      <c r="A248" t="s">
        <v>463</v>
      </c>
      <c r="E248" s="15" t="s">
        <v>477</v>
      </c>
      <c r="H248" s="15" t="s">
        <v>593</v>
      </c>
    </row>
    <row r="249" spans="1:8" x14ac:dyDescent="0.25">
      <c r="A249" t="s">
        <v>115</v>
      </c>
      <c r="E249" s="15" t="s">
        <v>478</v>
      </c>
      <c r="H249" s="15" t="s">
        <v>326</v>
      </c>
    </row>
    <row r="250" spans="1:8" x14ac:dyDescent="0.25">
      <c r="A250" t="s">
        <v>546</v>
      </c>
      <c r="E250" s="15" t="s">
        <v>139</v>
      </c>
      <c r="H250" s="15" t="s">
        <v>600</v>
      </c>
    </row>
    <row r="251" spans="1:8" x14ac:dyDescent="0.25">
      <c r="A251" t="s">
        <v>547</v>
      </c>
      <c r="E251" s="15" t="s">
        <v>480</v>
      </c>
      <c r="H251" s="15" t="s">
        <v>334</v>
      </c>
    </row>
    <row r="252" spans="1:8" x14ac:dyDescent="0.25">
      <c r="A252" t="s">
        <v>132</v>
      </c>
      <c r="E252" s="15" t="s">
        <v>136</v>
      </c>
      <c r="H252" s="15" t="s">
        <v>601</v>
      </c>
    </row>
    <row r="253" spans="1:8" x14ac:dyDescent="0.25">
      <c r="A253" t="s">
        <v>549</v>
      </c>
      <c r="E253" s="15" t="s">
        <v>482</v>
      </c>
      <c r="H253" s="15" t="s">
        <v>602</v>
      </c>
    </row>
    <row r="254" spans="1:8" x14ac:dyDescent="0.25">
      <c r="A254" t="s">
        <v>550</v>
      </c>
      <c r="E254" s="15" t="s">
        <v>483</v>
      </c>
      <c r="H254" s="15" t="s">
        <v>594</v>
      </c>
    </row>
    <row r="255" spans="1:8" x14ac:dyDescent="0.25">
      <c r="A255" t="s">
        <v>500</v>
      </c>
      <c r="E255" s="15" t="s">
        <v>139</v>
      </c>
      <c r="H255" s="15" t="s">
        <v>603</v>
      </c>
    </row>
    <row r="256" spans="1:8" x14ac:dyDescent="0.25">
      <c r="A256" t="s">
        <v>553</v>
      </c>
      <c r="E256" s="15" t="s">
        <v>481</v>
      </c>
      <c r="H256" s="15" t="s">
        <v>280</v>
      </c>
    </row>
    <row r="257" spans="1:8" x14ac:dyDescent="0.25">
      <c r="A257" t="s">
        <v>554</v>
      </c>
      <c r="E257" s="15" t="s">
        <v>139</v>
      </c>
      <c r="H257" s="15" t="s">
        <v>593</v>
      </c>
    </row>
    <row r="258" spans="1:8" x14ac:dyDescent="0.25">
      <c r="A258" t="s">
        <v>555</v>
      </c>
      <c r="E258" s="15" t="s">
        <v>139</v>
      </c>
      <c r="H258" s="15" t="s">
        <v>604</v>
      </c>
    </row>
    <row r="259" spans="1:8" x14ac:dyDescent="0.25">
      <c r="A259" t="s">
        <v>511</v>
      </c>
      <c r="E259" s="15" t="s">
        <v>136</v>
      </c>
      <c r="H259" s="15" t="s">
        <v>606</v>
      </c>
    </row>
    <row r="260" spans="1:8" x14ac:dyDescent="0.25">
      <c r="A260" t="s">
        <v>533</v>
      </c>
      <c r="E260" s="15" t="s">
        <v>136</v>
      </c>
      <c r="H260" s="15" t="s">
        <v>580</v>
      </c>
    </row>
    <row r="261" spans="1:8" x14ac:dyDescent="0.25">
      <c r="A261" t="s">
        <v>511</v>
      </c>
      <c r="E261" s="15" t="s">
        <v>489</v>
      </c>
      <c r="H261" s="15" t="s">
        <v>607</v>
      </c>
    </row>
    <row r="262" spans="1:8" x14ac:dyDescent="0.25">
      <c r="A262" t="s">
        <v>558</v>
      </c>
      <c r="E262" s="15" t="s">
        <v>485</v>
      </c>
      <c r="H262" s="15" t="s">
        <v>608</v>
      </c>
    </row>
    <row r="263" spans="1:8" x14ac:dyDescent="0.25">
      <c r="A263" t="s">
        <v>559</v>
      </c>
      <c r="E263" s="15" t="s">
        <v>471</v>
      </c>
      <c r="H263" s="15" t="s">
        <v>500</v>
      </c>
    </row>
    <row r="264" spans="1:8" x14ac:dyDescent="0.25">
      <c r="A264" t="s">
        <v>559</v>
      </c>
      <c r="E264" s="15" t="s">
        <v>486</v>
      </c>
      <c r="H264" s="15" t="s">
        <v>610</v>
      </c>
    </row>
    <row r="265" spans="1:8" x14ac:dyDescent="0.25">
      <c r="A265" t="s">
        <v>560</v>
      </c>
      <c r="E265" s="15" t="s">
        <v>488</v>
      </c>
      <c r="H265" s="15" t="s">
        <v>483</v>
      </c>
    </row>
    <row r="266" spans="1:8" x14ac:dyDescent="0.25">
      <c r="A266" t="s">
        <v>568</v>
      </c>
      <c r="E266" s="15" t="s">
        <v>489</v>
      </c>
      <c r="H266" s="15" t="s">
        <v>580</v>
      </c>
    </row>
    <row r="267" spans="1:8" x14ac:dyDescent="0.25">
      <c r="A267" t="s">
        <v>562</v>
      </c>
      <c r="E267" s="15" t="s">
        <v>490</v>
      </c>
      <c r="H267" s="15" t="s">
        <v>135</v>
      </c>
    </row>
    <row r="268" spans="1:8" x14ac:dyDescent="0.25">
      <c r="A268" t="s">
        <v>511</v>
      </c>
      <c r="E268" s="15" t="s">
        <v>451</v>
      </c>
      <c r="H268" s="15" t="s">
        <v>580</v>
      </c>
    </row>
    <row r="269" spans="1:8" x14ac:dyDescent="0.25">
      <c r="A269" t="s">
        <v>133</v>
      </c>
      <c r="E269" s="15" t="s">
        <v>492</v>
      </c>
      <c r="H269" s="15" t="s">
        <v>234</v>
      </c>
    </row>
    <row r="270" spans="1:8" x14ac:dyDescent="0.25">
      <c r="A270" t="s">
        <v>564</v>
      </c>
      <c r="E270" s="15" t="s">
        <v>494</v>
      </c>
      <c r="H270" s="15" t="s">
        <v>613</v>
      </c>
    </row>
    <row r="271" spans="1:8" x14ac:dyDescent="0.25">
      <c r="A271" t="s">
        <v>565</v>
      </c>
      <c r="E271" s="15" t="s">
        <v>115</v>
      </c>
      <c r="H271" s="15" t="s">
        <v>550</v>
      </c>
    </row>
    <row r="272" spans="1:8" x14ac:dyDescent="0.25">
      <c r="A272" t="s">
        <v>559</v>
      </c>
      <c r="E272" s="15" t="s">
        <v>477</v>
      </c>
      <c r="H272" s="15" t="s">
        <v>593</v>
      </c>
    </row>
    <row r="273" spans="1:8" x14ac:dyDescent="0.25">
      <c r="A273" t="s">
        <v>555</v>
      </c>
      <c r="E273" s="15" t="s">
        <v>462</v>
      </c>
      <c r="H273" s="15" t="s">
        <v>594</v>
      </c>
    </row>
    <row r="274" spans="1:8" x14ac:dyDescent="0.25">
      <c r="A274" t="s">
        <v>511</v>
      </c>
      <c r="E274" s="15" t="s">
        <v>507</v>
      </c>
      <c r="H274" s="15" t="s">
        <v>614</v>
      </c>
    </row>
    <row r="275" spans="1:8" x14ac:dyDescent="0.25">
      <c r="A275" t="s">
        <v>509</v>
      </c>
      <c r="E275" s="15" t="s">
        <v>485</v>
      </c>
      <c r="H275" s="15" t="s">
        <v>575</v>
      </c>
    </row>
    <row r="276" spans="1:8" x14ac:dyDescent="0.25">
      <c r="A276" t="s">
        <v>511</v>
      </c>
      <c r="E276" s="15" t="s">
        <v>391</v>
      </c>
      <c r="H276" s="15" t="s">
        <v>594</v>
      </c>
    </row>
    <row r="277" spans="1:8" x14ac:dyDescent="0.25">
      <c r="A277" t="s">
        <v>515</v>
      </c>
      <c r="E277" s="15" t="s">
        <v>496</v>
      </c>
      <c r="H277" s="15" t="s">
        <v>408</v>
      </c>
    </row>
    <row r="278" spans="1:8" x14ac:dyDescent="0.25">
      <c r="A278" t="s">
        <v>511</v>
      </c>
      <c r="E278" s="15" t="s">
        <v>136</v>
      </c>
      <c r="H278" s="15" t="s">
        <v>580</v>
      </c>
    </row>
    <row r="279" spans="1:8" x14ac:dyDescent="0.25">
      <c r="A279" t="s">
        <v>500</v>
      </c>
      <c r="E279" s="15" t="s">
        <v>136</v>
      </c>
      <c r="H279" s="15" t="s">
        <v>615</v>
      </c>
    </row>
    <row r="280" spans="1:8" x14ac:dyDescent="0.25">
      <c r="A280" t="s">
        <v>463</v>
      </c>
      <c r="E280" s="15" t="s">
        <v>498</v>
      </c>
      <c r="H280" s="15" t="s">
        <v>135</v>
      </c>
    </row>
    <row r="281" spans="1:8" x14ac:dyDescent="0.25">
      <c r="A281" t="s">
        <v>522</v>
      </c>
      <c r="E281" s="15" t="s">
        <v>500</v>
      </c>
      <c r="H281" s="15" t="s">
        <v>121</v>
      </c>
    </row>
    <row r="282" spans="1:8" x14ac:dyDescent="0.25">
      <c r="A282" t="s">
        <v>234</v>
      </c>
      <c r="E282" s="15" t="s">
        <v>501</v>
      </c>
      <c r="H282" s="15" t="s">
        <v>616</v>
      </c>
    </row>
    <row r="283" spans="1:8" x14ac:dyDescent="0.25">
      <c r="A283" t="s">
        <v>234</v>
      </c>
      <c r="E283" s="15" t="s">
        <v>485</v>
      </c>
      <c r="H283" s="15" t="s">
        <v>550</v>
      </c>
    </row>
    <row r="284" spans="1:8" x14ac:dyDescent="0.25">
      <c r="A284" t="s">
        <v>524</v>
      </c>
      <c r="E284" s="15" t="s">
        <v>136</v>
      </c>
      <c r="H284" s="15" t="s">
        <v>520</v>
      </c>
    </row>
    <row r="285" spans="1:8" x14ac:dyDescent="0.25">
      <c r="A285" t="s">
        <v>527</v>
      </c>
      <c r="E285" s="15" t="s">
        <v>489</v>
      </c>
      <c r="H285" s="15" t="s">
        <v>575</v>
      </c>
    </row>
    <row r="286" spans="1:8" x14ac:dyDescent="0.25">
      <c r="A286" t="s">
        <v>530</v>
      </c>
      <c r="E286" s="15" t="s">
        <v>465</v>
      </c>
      <c r="H286" s="15" t="s">
        <v>578</v>
      </c>
    </row>
    <row r="287" spans="1:8" x14ac:dyDescent="0.25">
      <c r="A287" t="s">
        <v>494</v>
      </c>
      <c r="E287" s="15" t="s">
        <v>468</v>
      </c>
      <c r="H287" s="15" t="s">
        <v>135</v>
      </c>
    </row>
    <row r="288" spans="1:8" x14ac:dyDescent="0.25">
      <c r="A288" t="s">
        <v>534</v>
      </c>
      <c r="E288" s="15" t="s">
        <v>502</v>
      </c>
      <c r="H288" s="15" t="s">
        <v>583</v>
      </c>
    </row>
    <row r="289" spans="1:8" x14ac:dyDescent="0.25">
      <c r="A289" t="s">
        <v>537</v>
      </c>
      <c r="E289" s="15" t="s">
        <v>503</v>
      </c>
      <c r="H289" s="15" t="s">
        <v>582</v>
      </c>
    </row>
    <row r="290" spans="1:8" x14ac:dyDescent="0.25">
      <c r="A290" t="s">
        <v>540</v>
      </c>
      <c r="E290" s="15" t="s">
        <v>139</v>
      </c>
      <c r="H290" s="15" t="s">
        <v>584</v>
      </c>
    </row>
    <row r="291" spans="1:8" x14ac:dyDescent="0.25">
      <c r="A291" t="s">
        <v>543</v>
      </c>
      <c r="E291" s="15" t="s">
        <v>453</v>
      </c>
      <c r="H291" s="15" t="s">
        <v>586</v>
      </c>
    </row>
    <row r="292" spans="1:8" x14ac:dyDescent="0.25">
      <c r="A292" t="s">
        <v>463</v>
      </c>
      <c r="E292" s="15" t="s">
        <v>455</v>
      </c>
      <c r="H292" s="15" t="s">
        <v>578</v>
      </c>
    </row>
    <row r="293" spans="1:8" x14ac:dyDescent="0.25">
      <c r="A293" t="s">
        <v>234</v>
      </c>
      <c r="E293" s="15" t="s">
        <v>136</v>
      </c>
      <c r="H293" s="15" t="s">
        <v>128</v>
      </c>
    </row>
    <row r="294" spans="1:8" x14ac:dyDescent="0.25">
      <c r="A294" t="s">
        <v>545</v>
      </c>
      <c r="E294" s="15" t="s">
        <v>447</v>
      </c>
      <c r="H294" s="15" t="s">
        <v>121</v>
      </c>
    </row>
    <row r="295" spans="1:8" x14ac:dyDescent="0.25">
      <c r="A295" t="s">
        <v>520</v>
      </c>
      <c r="E295" s="15" t="s">
        <v>234</v>
      </c>
      <c r="H295" s="15" t="s">
        <v>234</v>
      </c>
    </row>
    <row r="296" spans="1:8" x14ac:dyDescent="0.25">
      <c r="A296" t="s">
        <v>548</v>
      </c>
      <c r="E296" s="15" t="s">
        <v>478</v>
      </c>
      <c r="H296" s="15" t="s">
        <v>591</v>
      </c>
    </row>
    <row r="297" spans="1:8" x14ac:dyDescent="0.25">
      <c r="A297" t="s">
        <v>494</v>
      </c>
      <c r="E297" s="15" t="s">
        <v>475</v>
      </c>
      <c r="H297" s="15" t="s">
        <v>580</v>
      </c>
    </row>
    <row r="298" spans="1:8" x14ac:dyDescent="0.25">
      <c r="A298" t="s">
        <v>552</v>
      </c>
      <c r="E298" s="15" t="s">
        <v>479</v>
      </c>
      <c r="H298" s="15" t="s">
        <v>550</v>
      </c>
    </row>
    <row r="299" spans="1:8" x14ac:dyDescent="0.25">
      <c r="A299" t="s">
        <v>534</v>
      </c>
      <c r="E299" s="15" t="s">
        <v>481</v>
      </c>
      <c r="H299" s="15" t="s">
        <v>500</v>
      </c>
    </row>
    <row r="300" spans="1:8" x14ac:dyDescent="0.25">
      <c r="A300" t="s">
        <v>521</v>
      </c>
      <c r="E300" s="15" t="s">
        <v>484</v>
      </c>
      <c r="H300" s="15" t="s">
        <v>144</v>
      </c>
    </row>
    <row r="301" spans="1:8" x14ac:dyDescent="0.25">
      <c r="A301" t="s">
        <v>556</v>
      </c>
      <c r="E301" s="15" t="s">
        <v>507</v>
      </c>
      <c r="H301" s="15" t="s">
        <v>596</v>
      </c>
    </row>
    <row r="302" spans="1:8" x14ac:dyDescent="0.25">
      <c r="A302" t="s">
        <v>557</v>
      </c>
      <c r="E302" s="15" t="s">
        <v>491</v>
      </c>
      <c r="H302" s="15" t="s">
        <v>598</v>
      </c>
    </row>
    <row r="303" spans="1:8" x14ac:dyDescent="0.25">
      <c r="A303" t="s">
        <v>500</v>
      </c>
      <c r="E303" s="15" t="s">
        <v>495</v>
      </c>
      <c r="H303" s="15" t="s">
        <v>125</v>
      </c>
    </row>
    <row r="304" spans="1:8" x14ac:dyDescent="0.25">
      <c r="A304" t="s">
        <v>511</v>
      </c>
      <c r="E304" s="15" t="s">
        <v>497</v>
      </c>
      <c r="H304" s="15" t="s">
        <v>158</v>
      </c>
    </row>
    <row r="305" spans="1:8" x14ac:dyDescent="0.25">
      <c r="A305" t="s">
        <v>234</v>
      </c>
      <c r="E305" s="15" t="s">
        <v>499</v>
      </c>
      <c r="H305" s="15" t="s">
        <v>461</v>
      </c>
    </row>
    <row r="306" spans="1:8" x14ac:dyDescent="0.25">
      <c r="A306" t="s">
        <v>541</v>
      </c>
      <c r="E306" s="15" t="s">
        <v>136</v>
      </c>
      <c r="H306" s="15" t="s">
        <v>599</v>
      </c>
    </row>
    <row r="307" spans="1:8" x14ac:dyDescent="0.25">
      <c r="A307" t="s">
        <v>567</v>
      </c>
      <c r="E307" s="15" t="s">
        <v>36</v>
      </c>
      <c r="H307" s="15" t="s">
        <v>500</v>
      </c>
    </row>
    <row r="308" spans="1:8" x14ac:dyDescent="0.25">
      <c r="A308" t="s">
        <v>510</v>
      </c>
      <c r="H308" s="15" t="s">
        <v>602</v>
      </c>
    </row>
    <row r="309" spans="1:8" x14ac:dyDescent="0.25">
      <c r="A309" t="s">
        <v>531</v>
      </c>
      <c r="H309" s="15" t="s">
        <v>605</v>
      </c>
    </row>
    <row r="310" spans="1:8" x14ac:dyDescent="0.25">
      <c r="A310" t="s">
        <v>234</v>
      </c>
      <c r="H310" s="15" t="s">
        <v>550</v>
      </c>
    </row>
    <row r="311" spans="1:8" x14ac:dyDescent="0.25">
      <c r="A311" t="s">
        <v>535</v>
      </c>
      <c r="H311" s="15" t="s">
        <v>115</v>
      </c>
    </row>
    <row r="312" spans="1:8" x14ac:dyDescent="0.25">
      <c r="A312" t="s">
        <v>538</v>
      </c>
      <c r="H312" s="15" t="s">
        <v>609</v>
      </c>
    </row>
    <row r="313" spans="1:8" x14ac:dyDescent="0.25">
      <c r="A313" t="s">
        <v>569</v>
      </c>
      <c r="H313" s="15" t="s">
        <v>611</v>
      </c>
    </row>
    <row r="314" spans="1:8" x14ac:dyDescent="0.25">
      <c r="A314" t="s">
        <v>563</v>
      </c>
      <c r="H314" s="15" t="s">
        <v>494</v>
      </c>
    </row>
    <row r="315" spans="1:8" x14ac:dyDescent="0.25">
      <c r="A315" t="s">
        <v>566</v>
      </c>
      <c r="H315" s="15" t="s">
        <v>280</v>
      </c>
    </row>
    <row r="316" spans="1:8" x14ac:dyDescent="0.25">
      <c r="H316" s="15" t="s">
        <v>135</v>
      </c>
    </row>
    <row r="317" spans="1:8" x14ac:dyDescent="0.25">
      <c r="H317" s="15" t="s">
        <v>135</v>
      </c>
    </row>
  </sheetData>
  <mergeCells count="3">
    <mergeCell ref="E1:F1"/>
    <mergeCell ref="A1:C1"/>
    <mergeCell ref="H1:I1"/>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09D0C-7540-48EA-84F6-5422B6E3E619}">
  <dimension ref="A1:N563"/>
  <sheetViews>
    <sheetView topLeftCell="A533" workbookViewId="0">
      <selection activeCell="A200" sqref="A200:A563"/>
    </sheetView>
  </sheetViews>
  <sheetFormatPr defaultRowHeight="15" x14ac:dyDescent="0.25"/>
  <cols>
    <col min="1" max="1" width="12.140625" customWidth="1"/>
    <col min="2" max="2" width="15.85546875" bestFit="1" customWidth="1"/>
    <col min="3" max="3" width="45.140625" style="15" customWidth="1"/>
    <col min="4" max="4" width="29" style="15" customWidth="1"/>
    <col min="5" max="5" width="23.140625" style="15" customWidth="1"/>
    <col min="6" max="7" width="31.85546875" style="15" customWidth="1"/>
    <col min="8" max="9" width="30.7109375" style="15" customWidth="1"/>
    <col min="10" max="11" width="30.85546875" style="15" customWidth="1"/>
    <col min="12" max="13" width="30.28515625" style="15" customWidth="1"/>
    <col min="14" max="14" width="25.5703125" style="15" customWidth="1"/>
  </cols>
  <sheetData>
    <row r="1" spans="1:14" s="20" customFormat="1" ht="30" x14ac:dyDescent="0.25">
      <c r="A1" s="25" t="s">
        <v>828</v>
      </c>
      <c r="B1" s="27"/>
      <c r="C1" s="19" t="s">
        <v>822</v>
      </c>
      <c r="D1" s="24" t="s">
        <v>847</v>
      </c>
      <c r="E1" s="26"/>
      <c r="F1" s="19" t="s">
        <v>823</v>
      </c>
      <c r="G1" s="19"/>
      <c r="H1" s="19" t="s">
        <v>824</v>
      </c>
      <c r="I1" s="19" t="s">
        <v>898</v>
      </c>
      <c r="J1" s="19" t="s">
        <v>825</v>
      </c>
      <c r="K1" s="19" t="s">
        <v>921</v>
      </c>
      <c r="L1" s="19" t="s">
        <v>826</v>
      </c>
      <c r="M1" s="19" t="s">
        <v>928</v>
      </c>
      <c r="N1" s="19" t="s">
        <v>827</v>
      </c>
    </row>
    <row r="2" spans="1:14" ht="30" x14ac:dyDescent="0.25">
      <c r="A2" t="s">
        <v>732</v>
      </c>
      <c r="C2" s="15" t="s">
        <v>619</v>
      </c>
      <c r="D2" s="15" t="s">
        <v>856</v>
      </c>
      <c r="E2" s="15" t="s">
        <v>857</v>
      </c>
      <c r="F2" s="15" t="s">
        <v>620</v>
      </c>
      <c r="G2" s="15" t="s">
        <v>892</v>
      </c>
      <c r="H2" s="15" t="s">
        <v>621</v>
      </c>
      <c r="J2" s="15" t="s">
        <v>622</v>
      </c>
      <c r="M2" s="15" t="s">
        <v>713</v>
      </c>
      <c r="N2" s="15" t="s">
        <v>623</v>
      </c>
    </row>
    <row r="3" spans="1:14" x14ac:dyDescent="0.25">
      <c r="M3" s="15" t="s">
        <v>926</v>
      </c>
      <c r="N3" s="15" t="s">
        <v>624</v>
      </c>
    </row>
    <row r="4" spans="1:14" x14ac:dyDescent="0.25">
      <c r="A4" t="s">
        <v>829</v>
      </c>
      <c r="B4" t="s">
        <v>638</v>
      </c>
      <c r="C4" s="15" t="s">
        <v>625</v>
      </c>
      <c r="D4" s="15" t="s">
        <v>631</v>
      </c>
      <c r="E4" s="15" t="s">
        <v>645</v>
      </c>
      <c r="F4" s="15" t="s">
        <v>626</v>
      </c>
    </row>
    <row r="6" spans="1:14" x14ac:dyDescent="0.25">
      <c r="M6" s="15" t="s">
        <v>927</v>
      </c>
      <c r="N6" s="15" t="s">
        <v>627</v>
      </c>
    </row>
    <row r="8" spans="1:14" x14ac:dyDescent="0.25">
      <c r="A8" t="s">
        <v>829</v>
      </c>
      <c r="B8" t="s">
        <v>638</v>
      </c>
      <c r="C8" s="15" t="s">
        <v>628</v>
      </c>
      <c r="D8" s="15" t="s">
        <v>848</v>
      </c>
      <c r="E8" s="15" t="s">
        <v>849</v>
      </c>
      <c r="F8" s="15" t="s">
        <v>629</v>
      </c>
      <c r="I8" s="15" t="s">
        <v>899</v>
      </c>
      <c r="K8" s="15" t="s">
        <v>922</v>
      </c>
    </row>
    <row r="9" spans="1:14" x14ac:dyDescent="0.25">
      <c r="A9" t="s">
        <v>829</v>
      </c>
      <c r="B9" t="s">
        <v>638</v>
      </c>
      <c r="C9" s="15" t="s">
        <v>630</v>
      </c>
      <c r="F9" s="15" t="s">
        <v>631</v>
      </c>
      <c r="G9" s="15" t="s">
        <v>873</v>
      </c>
      <c r="H9" s="15" t="s">
        <v>632</v>
      </c>
      <c r="I9" s="15" t="s">
        <v>900</v>
      </c>
      <c r="J9" s="15" t="s">
        <v>633</v>
      </c>
      <c r="K9" s="15" t="s">
        <v>676</v>
      </c>
      <c r="L9" s="15" t="s">
        <v>634</v>
      </c>
    </row>
    <row r="10" spans="1:14" x14ac:dyDescent="0.25">
      <c r="B10" t="s">
        <v>830</v>
      </c>
      <c r="G10" s="15" t="s">
        <v>874</v>
      </c>
      <c r="I10" s="15" t="s">
        <v>900</v>
      </c>
      <c r="J10" s="15" t="s">
        <v>635</v>
      </c>
    </row>
    <row r="11" spans="1:14" ht="30" x14ac:dyDescent="0.25">
      <c r="A11" t="s">
        <v>831</v>
      </c>
      <c r="B11" t="s">
        <v>832</v>
      </c>
      <c r="C11" s="15" t="s">
        <v>636</v>
      </c>
      <c r="D11" s="15" t="s">
        <v>831</v>
      </c>
      <c r="E11" s="15" t="s">
        <v>850</v>
      </c>
      <c r="F11" s="15" t="s">
        <v>637</v>
      </c>
      <c r="I11" s="15" t="s">
        <v>901</v>
      </c>
    </row>
    <row r="16" spans="1:14" x14ac:dyDescent="0.25">
      <c r="B16" s="15" t="s">
        <v>638</v>
      </c>
      <c r="C16" s="15" t="s">
        <v>638</v>
      </c>
    </row>
    <row r="19" spans="1:14" x14ac:dyDescent="0.25">
      <c r="A19" s="15" t="s">
        <v>638</v>
      </c>
      <c r="B19" t="s">
        <v>833</v>
      </c>
      <c r="C19" s="15" t="s">
        <v>639</v>
      </c>
    </row>
    <row r="20" spans="1:14" x14ac:dyDescent="0.25">
      <c r="A20" s="15" t="s">
        <v>638</v>
      </c>
      <c r="B20" t="s">
        <v>829</v>
      </c>
      <c r="C20" s="15" t="s">
        <v>640</v>
      </c>
      <c r="D20" s="15" t="s">
        <v>851</v>
      </c>
      <c r="E20" s="15" t="s">
        <v>631</v>
      </c>
      <c r="F20" s="15" t="s">
        <v>641</v>
      </c>
      <c r="K20" s="15" t="s">
        <v>923</v>
      </c>
      <c r="L20" s="15" t="s">
        <v>642</v>
      </c>
    </row>
    <row r="21" spans="1:14" x14ac:dyDescent="0.25">
      <c r="B21" t="s">
        <v>645</v>
      </c>
      <c r="K21" s="15" t="s">
        <v>718</v>
      </c>
    </row>
    <row r="25" spans="1:14" x14ac:dyDescent="0.25">
      <c r="A25" t="s">
        <v>829</v>
      </c>
      <c r="B25" s="15" t="s">
        <v>638</v>
      </c>
      <c r="C25" s="15" t="s">
        <v>643</v>
      </c>
      <c r="G25" s="15" t="s">
        <v>875</v>
      </c>
      <c r="H25" s="15" t="s">
        <v>644</v>
      </c>
      <c r="M25" s="15" t="s">
        <v>645</v>
      </c>
      <c r="N25" s="15" t="s">
        <v>645</v>
      </c>
    </row>
    <row r="26" spans="1:14" x14ac:dyDescent="0.25">
      <c r="G26" s="15" t="s">
        <v>876</v>
      </c>
    </row>
    <row r="27" spans="1:14" x14ac:dyDescent="0.25">
      <c r="A27" t="s">
        <v>829</v>
      </c>
      <c r="B27" s="15" t="s">
        <v>638</v>
      </c>
      <c r="C27" s="15" t="s">
        <v>646</v>
      </c>
      <c r="D27" s="15" t="s">
        <v>631</v>
      </c>
      <c r="F27" s="15" t="s">
        <v>631</v>
      </c>
      <c r="M27" s="15" t="s">
        <v>647</v>
      </c>
      <c r="N27" s="15" t="s">
        <v>647</v>
      </c>
    </row>
    <row r="28" spans="1:14" x14ac:dyDescent="0.25">
      <c r="G28" s="15" t="s">
        <v>877</v>
      </c>
      <c r="I28" s="15" t="s">
        <v>900</v>
      </c>
    </row>
    <row r="29" spans="1:14" x14ac:dyDescent="0.25">
      <c r="D29" s="15" t="s">
        <v>852</v>
      </c>
      <c r="E29" s="15" t="s">
        <v>853</v>
      </c>
      <c r="G29" s="15" t="s">
        <v>875</v>
      </c>
      <c r="I29" s="15" t="s">
        <v>902</v>
      </c>
    </row>
    <row r="30" spans="1:14" ht="30" x14ac:dyDescent="0.25">
      <c r="D30" s="15" t="s">
        <v>854</v>
      </c>
      <c r="E30" s="15" t="s">
        <v>855</v>
      </c>
      <c r="F30" s="15" t="s">
        <v>648</v>
      </c>
      <c r="G30" s="15" t="s">
        <v>874</v>
      </c>
      <c r="H30" s="15" t="s">
        <v>649</v>
      </c>
      <c r="I30" s="15" t="s">
        <v>903</v>
      </c>
      <c r="J30" s="15" t="s">
        <v>650</v>
      </c>
    </row>
    <row r="31" spans="1:14" ht="30" x14ac:dyDescent="0.25">
      <c r="A31" t="s">
        <v>732</v>
      </c>
      <c r="B31" t="s">
        <v>834</v>
      </c>
      <c r="C31" s="15" t="s">
        <v>651</v>
      </c>
      <c r="D31" s="15" t="s">
        <v>858</v>
      </c>
      <c r="F31" s="15" t="s">
        <v>652</v>
      </c>
      <c r="G31" s="15" t="s">
        <v>653</v>
      </c>
      <c r="H31" s="15" t="s">
        <v>653</v>
      </c>
      <c r="I31" s="15" t="s">
        <v>904</v>
      </c>
      <c r="J31" s="15" t="s">
        <v>654</v>
      </c>
      <c r="K31" s="15" t="s">
        <v>655</v>
      </c>
      <c r="L31" s="15" t="s">
        <v>655</v>
      </c>
    </row>
    <row r="32" spans="1:14" x14ac:dyDescent="0.25">
      <c r="C32" s="15" t="s">
        <v>656</v>
      </c>
      <c r="D32" s="15" t="s">
        <v>844</v>
      </c>
      <c r="F32" s="15" t="s">
        <v>656</v>
      </c>
      <c r="H32" s="15" t="s">
        <v>657</v>
      </c>
      <c r="I32" s="15" t="s">
        <v>905</v>
      </c>
      <c r="J32" s="15" t="s">
        <v>656</v>
      </c>
    </row>
    <row r="36" spans="1:14" x14ac:dyDescent="0.25">
      <c r="M36" s="15" t="s">
        <v>658</v>
      </c>
      <c r="N36" s="15" t="s">
        <v>658</v>
      </c>
    </row>
    <row r="38" spans="1:14" ht="45" x14ac:dyDescent="0.25">
      <c r="A38" s="15" t="s">
        <v>638</v>
      </c>
      <c r="B38" t="s">
        <v>829</v>
      </c>
      <c r="C38" s="15" t="s">
        <v>659</v>
      </c>
      <c r="D38" s="15" t="s">
        <v>859</v>
      </c>
      <c r="F38" s="15" t="s">
        <v>660</v>
      </c>
    </row>
    <row r="44" spans="1:14" x14ac:dyDescent="0.25">
      <c r="C44" s="15" t="s">
        <v>661</v>
      </c>
      <c r="F44" s="15" t="s">
        <v>662</v>
      </c>
    </row>
    <row r="45" spans="1:14" x14ac:dyDescent="0.25">
      <c r="A45" t="s">
        <v>829</v>
      </c>
      <c r="B45" s="15" t="s">
        <v>638</v>
      </c>
      <c r="C45" s="15" t="s">
        <v>663</v>
      </c>
      <c r="D45" s="15" t="s">
        <v>859</v>
      </c>
      <c r="F45" s="15" t="s">
        <v>664</v>
      </c>
      <c r="G45" s="15" t="s">
        <v>876</v>
      </c>
      <c r="H45" s="15" t="s">
        <v>665</v>
      </c>
    </row>
    <row r="46" spans="1:14" ht="60" x14ac:dyDescent="0.25">
      <c r="N46" s="15" t="s">
        <v>666</v>
      </c>
    </row>
    <row r="50" spans="1:14" x14ac:dyDescent="0.25">
      <c r="A50" t="s">
        <v>829</v>
      </c>
      <c r="B50" s="15" t="s">
        <v>638</v>
      </c>
      <c r="C50" s="15" t="s">
        <v>667</v>
      </c>
      <c r="M50" s="15" t="s">
        <v>638</v>
      </c>
      <c r="N50" s="15" t="s">
        <v>668</v>
      </c>
    </row>
    <row r="51" spans="1:14" ht="45" x14ac:dyDescent="0.25">
      <c r="C51" s="15" t="s">
        <v>669</v>
      </c>
      <c r="D51" s="15" t="s">
        <v>859</v>
      </c>
      <c r="F51" s="15" t="s">
        <v>670</v>
      </c>
      <c r="H51" s="15" t="s">
        <v>671</v>
      </c>
      <c r="M51" s="15" t="s">
        <v>645</v>
      </c>
    </row>
    <row r="52" spans="1:14" x14ac:dyDescent="0.25">
      <c r="A52" t="s">
        <v>631</v>
      </c>
      <c r="B52" s="15" t="s">
        <v>638</v>
      </c>
      <c r="C52" s="15" t="s">
        <v>672</v>
      </c>
    </row>
    <row r="53" spans="1:14" ht="30" x14ac:dyDescent="0.25">
      <c r="A53" t="s">
        <v>829</v>
      </c>
      <c r="B53" s="15" t="s">
        <v>638</v>
      </c>
      <c r="C53" s="15" t="s">
        <v>673</v>
      </c>
      <c r="F53" s="15" t="s">
        <v>674</v>
      </c>
      <c r="I53" s="15" t="s">
        <v>647</v>
      </c>
      <c r="J53" s="15" t="s">
        <v>675</v>
      </c>
      <c r="K53" s="15" t="s">
        <v>647</v>
      </c>
      <c r="L53" s="15" t="s">
        <v>675</v>
      </c>
    </row>
    <row r="55" spans="1:14" x14ac:dyDescent="0.25">
      <c r="M55" s="15" t="s">
        <v>676</v>
      </c>
      <c r="N55" s="15" t="s">
        <v>676</v>
      </c>
    </row>
    <row r="57" spans="1:14" x14ac:dyDescent="0.25">
      <c r="A57" t="s">
        <v>829</v>
      </c>
      <c r="B57" s="15" t="s">
        <v>638</v>
      </c>
      <c r="C57" s="15" t="s">
        <v>677</v>
      </c>
      <c r="D57" s="15" t="s">
        <v>631</v>
      </c>
      <c r="F57" s="15" t="s">
        <v>631</v>
      </c>
    </row>
    <row r="58" spans="1:14" x14ac:dyDescent="0.25">
      <c r="A58" t="s">
        <v>829</v>
      </c>
      <c r="B58" s="15" t="s">
        <v>638</v>
      </c>
      <c r="C58" s="15" t="s">
        <v>678</v>
      </c>
      <c r="D58" s="15" t="s">
        <v>856</v>
      </c>
      <c r="E58" s="15" t="s">
        <v>860</v>
      </c>
      <c r="F58" s="15" t="s">
        <v>679</v>
      </c>
      <c r="G58" s="15" t="s">
        <v>878</v>
      </c>
    </row>
    <row r="59" spans="1:14" ht="15.75" x14ac:dyDescent="0.25">
      <c r="G59" s="22" t="s">
        <v>879</v>
      </c>
    </row>
    <row r="60" spans="1:14" ht="15.75" x14ac:dyDescent="0.25">
      <c r="A60" t="s">
        <v>829</v>
      </c>
      <c r="B60" s="15" t="s">
        <v>638</v>
      </c>
      <c r="C60" s="15" t="s">
        <v>646</v>
      </c>
      <c r="G60" s="22" t="s">
        <v>880</v>
      </c>
      <c r="K60" s="15" t="s">
        <v>739</v>
      </c>
      <c r="L60" s="15" t="s">
        <v>680</v>
      </c>
    </row>
    <row r="61" spans="1:14" ht="15.75" x14ac:dyDescent="0.25">
      <c r="G61" s="22" t="s">
        <v>881</v>
      </c>
      <c r="K61" s="15" t="s">
        <v>924</v>
      </c>
    </row>
    <row r="62" spans="1:14" ht="15.75" x14ac:dyDescent="0.25">
      <c r="G62" s="22" t="s">
        <v>882</v>
      </c>
    </row>
    <row r="63" spans="1:14" ht="30" x14ac:dyDescent="0.25">
      <c r="A63" t="s">
        <v>835</v>
      </c>
      <c r="C63" s="15" t="s">
        <v>681</v>
      </c>
      <c r="G63" s="15" t="s">
        <v>875</v>
      </c>
    </row>
    <row r="64" spans="1:14" ht="15.75" x14ac:dyDescent="0.25">
      <c r="D64" s="15" t="s">
        <v>849</v>
      </c>
      <c r="E64" s="15" t="s">
        <v>848</v>
      </c>
      <c r="F64" s="15" t="s">
        <v>682</v>
      </c>
      <c r="G64" s="22" t="s">
        <v>883</v>
      </c>
    </row>
    <row r="65" spans="1:14" x14ac:dyDescent="0.25">
      <c r="G65" s="15" t="s">
        <v>885</v>
      </c>
    </row>
    <row r="66" spans="1:14" ht="15.75" x14ac:dyDescent="0.25">
      <c r="G66" s="22" t="s">
        <v>884</v>
      </c>
    </row>
    <row r="67" spans="1:14" ht="15.75" x14ac:dyDescent="0.25">
      <c r="A67" t="s">
        <v>829</v>
      </c>
      <c r="B67" s="15" t="s">
        <v>638</v>
      </c>
      <c r="C67" s="15" t="s">
        <v>683</v>
      </c>
      <c r="G67" s="22" t="s">
        <v>886</v>
      </c>
    </row>
    <row r="68" spans="1:14" ht="30" x14ac:dyDescent="0.25">
      <c r="A68" t="s">
        <v>832</v>
      </c>
      <c r="B68" t="s">
        <v>836</v>
      </c>
      <c r="C68" s="15" t="s">
        <v>684</v>
      </c>
      <c r="G68" s="22" t="s">
        <v>887</v>
      </c>
      <c r="M68" s="15" t="s">
        <v>926</v>
      </c>
      <c r="N68" s="15" t="s">
        <v>685</v>
      </c>
    </row>
    <row r="69" spans="1:14" ht="15.75" x14ac:dyDescent="0.25">
      <c r="G69" s="22" t="s">
        <v>888</v>
      </c>
      <c r="I69" s="15" t="s">
        <v>906</v>
      </c>
    </row>
    <row r="70" spans="1:14" ht="15.75" x14ac:dyDescent="0.25">
      <c r="G70" s="22" t="s">
        <v>889</v>
      </c>
      <c r="I70" s="15" t="s">
        <v>907</v>
      </c>
      <c r="M70" s="15" t="s">
        <v>676</v>
      </c>
      <c r="N70" s="15" t="s">
        <v>676</v>
      </c>
    </row>
    <row r="71" spans="1:14" x14ac:dyDescent="0.25">
      <c r="A71" t="s">
        <v>837</v>
      </c>
      <c r="C71" s="15" t="s">
        <v>686</v>
      </c>
      <c r="D71" s="15" t="s">
        <v>859</v>
      </c>
      <c r="F71" s="15" t="s">
        <v>687</v>
      </c>
      <c r="G71" s="15" t="s">
        <v>665</v>
      </c>
      <c r="I71" s="15" t="s">
        <v>908</v>
      </c>
      <c r="K71" s="15" t="s">
        <v>739</v>
      </c>
    </row>
    <row r="72" spans="1:14" ht="30" x14ac:dyDescent="0.25">
      <c r="A72" t="s">
        <v>829</v>
      </c>
      <c r="B72" s="15" t="s">
        <v>638</v>
      </c>
      <c r="C72" s="15" t="s">
        <v>688</v>
      </c>
      <c r="D72" s="15" t="s">
        <v>631</v>
      </c>
      <c r="F72" s="15" t="s">
        <v>631</v>
      </c>
      <c r="H72" s="15" t="s">
        <v>689</v>
      </c>
      <c r="I72" s="15" t="s">
        <v>909</v>
      </c>
      <c r="J72" s="15" t="s">
        <v>690</v>
      </c>
      <c r="K72" s="15" t="s">
        <v>676</v>
      </c>
      <c r="L72" s="15" t="s">
        <v>691</v>
      </c>
    </row>
    <row r="73" spans="1:14" ht="30" x14ac:dyDescent="0.25">
      <c r="A73" t="s">
        <v>829</v>
      </c>
      <c r="B73" s="15" t="s">
        <v>638</v>
      </c>
      <c r="C73" s="15" t="s">
        <v>692</v>
      </c>
      <c r="D73" s="15" t="s">
        <v>859</v>
      </c>
      <c r="F73" s="15" t="s">
        <v>693</v>
      </c>
    </row>
    <row r="74" spans="1:14" x14ac:dyDescent="0.25">
      <c r="A74" t="s">
        <v>829</v>
      </c>
      <c r="B74" s="15" t="s">
        <v>638</v>
      </c>
      <c r="C74" s="15" t="s">
        <v>646</v>
      </c>
      <c r="G74" s="15" t="s">
        <v>875</v>
      </c>
      <c r="I74" s="15" t="s">
        <v>694</v>
      </c>
      <c r="J74" s="15" t="s">
        <v>694</v>
      </c>
      <c r="K74" s="15" t="s">
        <v>739</v>
      </c>
    </row>
    <row r="75" spans="1:14" ht="30" x14ac:dyDescent="0.25">
      <c r="A75" t="s">
        <v>832</v>
      </c>
      <c r="C75" s="15" t="s">
        <v>695</v>
      </c>
      <c r="D75" s="15" t="s">
        <v>861</v>
      </c>
      <c r="F75" s="15" t="s">
        <v>696</v>
      </c>
      <c r="G75" s="15" t="s">
        <v>876</v>
      </c>
      <c r="H75" s="15" t="s">
        <v>697</v>
      </c>
      <c r="I75" s="15" t="s">
        <v>739</v>
      </c>
      <c r="J75" s="15" t="s">
        <v>698</v>
      </c>
      <c r="K75" s="15" t="s">
        <v>676</v>
      </c>
      <c r="L75" s="15" t="s">
        <v>699</v>
      </c>
    </row>
    <row r="76" spans="1:14" x14ac:dyDescent="0.25">
      <c r="A76" t="s">
        <v>829</v>
      </c>
      <c r="B76" s="15" t="s">
        <v>638</v>
      </c>
      <c r="K76" s="15" t="s">
        <v>925</v>
      </c>
    </row>
    <row r="77" spans="1:14" x14ac:dyDescent="0.25">
      <c r="M77" s="15" t="s">
        <v>645</v>
      </c>
      <c r="N77" s="15" t="s">
        <v>645</v>
      </c>
    </row>
    <row r="78" spans="1:14" x14ac:dyDescent="0.25">
      <c r="A78" t="s">
        <v>829</v>
      </c>
      <c r="B78" s="15" t="s">
        <v>638</v>
      </c>
      <c r="C78" s="15" t="s">
        <v>700</v>
      </c>
    </row>
    <row r="79" spans="1:14" x14ac:dyDescent="0.25">
      <c r="M79" s="15" t="s">
        <v>645</v>
      </c>
      <c r="N79" s="15" t="s">
        <v>645</v>
      </c>
    </row>
    <row r="80" spans="1:14" x14ac:dyDescent="0.25">
      <c r="G80" s="15" t="s">
        <v>876</v>
      </c>
    </row>
    <row r="81" spans="1:14" ht="30" x14ac:dyDescent="0.25">
      <c r="D81" s="15" t="s">
        <v>859</v>
      </c>
      <c r="F81" s="15" t="s">
        <v>701</v>
      </c>
      <c r="G81" s="15" t="s">
        <v>875</v>
      </c>
      <c r="H81" s="15" t="s">
        <v>702</v>
      </c>
    </row>
    <row r="83" spans="1:14" x14ac:dyDescent="0.25">
      <c r="A83" t="s">
        <v>829</v>
      </c>
      <c r="C83" s="15" t="s">
        <v>703</v>
      </c>
      <c r="D83" s="15" t="s">
        <v>631</v>
      </c>
      <c r="F83" s="15" t="s">
        <v>631</v>
      </c>
      <c r="K83" s="15" t="s">
        <v>704</v>
      </c>
      <c r="L83" s="15" t="s">
        <v>704</v>
      </c>
    </row>
    <row r="85" spans="1:14" x14ac:dyDescent="0.25">
      <c r="G85" s="15" t="s">
        <v>887</v>
      </c>
    </row>
    <row r="86" spans="1:14" ht="30" x14ac:dyDescent="0.25">
      <c r="A86" t="s">
        <v>829</v>
      </c>
      <c r="B86" s="15" t="s">
        <v>638</v>
      </c>
      <c r="C86" s="15" t="s">
        <v>667</v>
      </c>
      <c r="D86" s="15" t="s">
        <v>631</v>
      </c>
      <c r="F86" s="15" t="s">
        <v>631</v>
      </c>
      <c r="G86" s="15" t="s">
        <v>876</v>
      </c>
      <c r="H86" s="15" t="s">
        <v>705</v>
      </c>
    </row>
    <row r="89" spans="1:14" ht="60" x14ac:dyDescent="0.25">
      <c r="A89" t="s">
        <v>829</v>
      </c>
      <c r="B89" s="15" t="s">
        <v>638</v>
      </c>
      <c r="C89" s="15" t="s">
        <v>706</v>
      </c>
      <c r="D89" s="15" t="s">
        <v>859</v>
      </c>
      <c r="F89" s="15" t="s">
        <v>707</v>
      </c>
      <c r="H89" s="15" t="s">
        <v>708</v>
      </c>
      <c r="J89" s="15" t="s">
        <v>709</v>
      </c>
      <c r="L89" s="15" t="s">
        <v>709</v>
      </c>
      <c r="M89" s="15" t="s">
        <v>753</v>
      </c>
      <c r="N89" s="15" t="s">
        <v>710</v>
      </c>
    </row>
    <row r="94" spans="1:14" ht="30" x14ac:dyDescent="0.25">
      <c r="A94" t="s">
        <v>829</v>
      </c>
      <c r="B94" s="15" t="s">
        <v>638</v>
      </c>
      <c r="C94" s="15" t="s">
        <v>711</v>
      </c>
      <c r="D94" s="15" t="s">
        <v>862</v>
      </c>
      <c r="F94" s="15" t="s">
        <v>712</v>
      </c>
      <c r="M94" s="15" t="s">
        <v>713</v>
      </c>
      <c r="N94" s="15" t="s">
        <v>713</v>
      </c>
    </row>
    <row r="96" spans="1:14" x14ac:dyDescent="0.25">
      <c r="A96" t="s">
        <v>838</v>
      </c>
      <c r="B96" s="15" t="s">
        <v>638</v>
      </c>
      <c r="C96" s="15" t="s">
        <v>714</v>
      </c>
      <c r="D96" s="15" t="s">
        <v>848</v>
      </c>
      <c r="E96" s="15" t="s">
        <v>849</v>
      </c>
      <c r="F96" s="15" t="s">
        <v>715</v>
      </c>
    </row>
    <row r="97" spans="1:14" x14ac:dyDescent="0.25">
      <c r="A97" t="s">
        <v>829</v>
      </c>
      <c r="B97" s="15" t="s">
        <v>638</v>
      </c>
      <c r="C97" s="15" t="s">
        <v>716</v>
      </c>
      <c r="D97" t="s">
        <v>829</v>
      </c>
      <c r="E97" s="15" t="s">
        <v>638</v>
      </c>
      <c r="F97" s="15" t="s">
        <v>716</v>
      </c>
    </row>
    <row r="99" spans="1:14" x14ac:dyDescent="0.25">
      <c r="A99" s="15" t="s">
        <v>638</v>
      </c>
      <c r="C99" s="15" t="s">
        <v>717</v>
      </c>
      <c r="D99" s="15" t="s">
        <v>631</v>
      </c>
      <c r="F99" s="15" t="s">
        <v>631</v>
      </c>
      <c r="M99" s="15" t="s">
        <v>718</v>
      </c>
      <c r="N99" s="15" t="s">
        <v>718</v>
      </c>
    </row>
    <row r="100" spans="1:14" x14ac:dyDescent="0.25">
      <c r="A100" t="s">
        <v>829</v>
      </c>
      <c r="B100" s="15" t="s">
        <v>638</v>
      </c>
      <c r="C100" s="15" t="s">
        <v>719</v>
      </c>
      <c r="D100" s="15" t="s">
        <v>862</v>
      </c>
      <c r="E100" s="15" t="s">
        <v>863</v>
      </c>
      <c r="F100" s="15" t="s">
        <v>720</v>
      </c>
    </row>
    <row r="103" spans="1:14" x14ac:dyDescent="0.25">
      <c r="A103" t="s">
        <v>829</v>
      </c>
      <c r="B103" s="15" t="s">
        <v>638</v>
      </c>
      <c r="C103" s="15" t="s">
        <v>721</v>
      </c>
      <c r="I103" s="15" t="s">
        <v>910</v>
      </c>
      <c r="J103" s="15" t="s">
        <v>722</v>
      </c>
    </row>
    <row r="104" spans="1:14" x14ac:dyDescent="0.25">
      <c r="A104" s="21" t="s">
        <v>839</v>
      </c>
      <c r="I104" s="15" t="s">
        <v>911</v>
      </c>
    </row>
    <row r="105" spans="1:14" x14ac:dyDescent="0.25">
      <c r="A105" s="15" t="s">
        <v>638</v>
      </c>
      <c r="C105" s="15" t="s">
        <v>717</v>
      </c>
      <c r="D105" s="15" t="s">
        <v>723</v>
      </c>
      <c r="F105" s="15" t="s">
        <v>723</v>
      </c>
    </row>
    <row r="107" spans="1:14" x14ac:dyDescent="0.25">
      <c r="M107" s="15" t="s">
        <v>718</v>
      </c>
      <c r="N107" s="15" t="s">
        <v>718</v>
      </c>
    </row>
    <row r="108" spans="1:14" x14ac:dyDescent="0.25">
      <c r="A108" s="15" t="s">
        <v>638</v>
      </c>
      <c r="C108" s="15" t="s">
        <v>724</v>
      </c>
      <c r="D108" s="15" t="s">
        <v>859</v>
      </c>
      <c r="F108" s="15" t="s">
        <v>725</v>
      </c>
      <c r="G108" s="15" t="s">
        <v>876</v>
      </c>
    </row>
    <row r="109" spans="1:14" ht="30" x14ac:dyDescent="0.25">
      <c r="A109" t="s">
        <v>829</v>
      </c>
      <c r="C109" s="15" t="s">
        <v>726</v>
      </c>
      <c r="D109" s="15" t="s">
        <v>631</v>
      </c>
      <c r="E109" s="15" t="s">
        <v>864</v>
      </c>
      <c r="F109" s="15" t="s">
        <v>727</v>
      </c>
      <c r="G109" s="15" t="s">
        <v>875</v>
      </c>
      <c r="H109" s="15" t="s">
        <v>728</v>
      </c>
      <c r="I109" s="15" t="s">
        <v>912</v>
      </c>
      <c r="J109" s="15" t="s">
        <v>729</v>
      </c>
    </row>
    <row r="110" spans="1:14" x14ac:dyDescent="0.25">
      <c r="D110" s="15" t="s">
        <v>647</v>
      </c>
    </row>
    <row r="114" spans="1:14" ht="30" x14ac:dyDescent="0.25">
      <c r="A114" t="s">
        <v>829</v>
      </c>
      <c r="B114" s="15" t="s">
        <v>638</v>
      </c>
      <c r="C114" s="15" t="s">
        <v>730</v>
      </c>
      <c r="I114" s="15" t="s">
        <v>694</v>
      </c>
    </row>
    <row r="115" spans="1:14" ht="30" x14ac:dyDescent="0.25">
      <c r="A115" t="s">
        <v>829</v>
      </c>
      <c r="B115" s="15" t="s">
        <v>638</v>
      </c>
      <c r="C115" s="15" t="s">
        <v>673</v>
      </c>
      <c r="I115" s="15" t="s">
        <v>913</v>
      </c>
      <c r="J115" s="15" t="s">
        <v>731</v>
      </c>
    </row>
    <row r="116" spans="1:14" x14ac:dyDescent="0.25">
      <c r="I116" s="15" t="s">
        <v>914</v>
      </c>
    </row>
    <row r="117" spans="1:14" x14ac:dyDescent="0.25">
      <c r="A117" t="s">
        <v>832</v>
      </c>
      <c r="C117" s="15" t="s">
        <v>732</v>
      </c>
      <c r="D117" s="15" t="s">
        <v>865</v>
      </c>
      <c r="F117" s="15" t="s">
        <v>733</v>
      </c>
    </row>
    <row r="118" spans="1:14" x14ac:dyDescent="0.25">
      <c r="A118" s="15" t="s">
        <v>638</v>
      </c>
      <c r="C118" s="15" t="s">
        <v>134</v>
      </c>
    </row>
    <row r="120" spans="1:14" ht="45" x14ac:dyDescent="0.25">
      <c r="A120" s="15" t="s">
        <v>638</v>
      </c>
      <c r="C120" s="15" t="s">
        <v>734</v>
      </c>
    </row>
    <row r="121" spans="1:14" x14ac:dyDescent="0.25">
      <c r="A121" t="s">
        <v>829</v>
      </c>
      <c r="B121" s="15" t="s">
        <v>638</v>
      </c>
      <c r="C121" s="15" t="s">
        <v>735</v>
      </c>
      <c r="D121" s="15" t="s">
        <v>866</v>
      </c>
      <c r="E121" s="15" t="s">
        <v>867</v>
      </c>
      <c r="F121" s="15" t="s">
        <v>736</v>
      </c>
    </row>
    <row r="123" spans="1:14" x14ac:dyDescent="0.25">
      <c r="M123" s="15" t="s">
        <v>713</v>
      </c>
      <c r="N123" s="15" t="s">
        <v>713</v>
      </c>
    </row>
    <row r="125" spans="1:14" ht="30" x14ac:dyDescent="0.25">
      <c r="A125" t="s">
        <v>829</v>
      </c>
      <c r="B125" s="15" t="s">
        <v>638</v>
      </c>
      <c r="C125" s="15" t="s">
        <v>646</v>
      </c>
      <c r="D125" s="15" t="s">
        <v>859</v>
      </c>
      <c r="F125" s="15" t="s">
        <v>737</v>
      </c>
      <c r="H125" s="15" t="s">
        <v>738</v>
      </c>
    </row>
    <row r="127" spans="1:14" x14ac:dyDescent="0.25">
      <c r="A127" t="s">
        <v>829</v>
      </c>
      <c r="B127" s="15" t="s">
        <v>638</v>
      </c>
      <c r="C127" s="15" t="s">
        <v>628</v>
      </c>
      <c r="I127" s="15" t="s">
        <v>739</v>
      </c>
      <c r="J127" s="15" t="s">
        <v>739</v>
      </c>
      <c r="K127" s="15" t="s">
        <v>740</v>
      </c>
      <c r="L127" s="15" t="s">
        <v>740</v>
      </c>
    </row>
    <row r="128" spans="1:14" x14ac:dyDescent="0.25">
      <c r="G128" s="15" t="s">
        <v>875</v>
      </c>
    </row>
    <row r="129" spans="1:14" ht="30" x14ac:dyDescent="0.25">
      <c r="A129" t="s">
        <v>829</v>
      </c>
      <c r="B129" s="15" t="s">
        <v>638</v>
      </c>
      <c r="C129" s="15" t="s">
        <v>741</v>
      </c>
      <c r="D129" s="15" t="s">
        <v>631</v>
      </c>
      <c r="F129" s="15" t="s">
        <v>631</v>
      </c>
      <c r="G129" s="15" t="s">
        <v>874</v>
      </c>
      <c r="H129" s="15" t="s">
        <v>742</v>
      </c>
      <c r="M129" s="15" t="s">
        <v>929</v>
      </c>
      <c r="N129" s="15" t="s">
        <v>743</v>
      </c>
    </row>
    <row r="130" spans="1:14" x14ac:dyDescent="0.25">
      <c r="G130" s="15" t="s">
        <v>876</v>
      </c>
    </row>
    <row r="131" spans="1:14" ht="60" x14ac:dyDescent="0.25">
      <c r="C131" s="15" t="s">
        <v>744</v>
      </c>
      <c r="F131" s="15" t="s">
        <v>745</v>
      </c>
    </row>
    <row r="132" spans="1:14" ht="75" x14ac:dyDescent="0.25">
      <c r="A132" t="s">
        <v>829</v>
      </c>
      <c r="B132" s="15" t="s">
        <v>638</v>
      </c>
      <c r="C132" s="15" t="s">
        <v>746</v>
      </c>
      <c r="F132" s="15" t="s">
        <v>747</v>
      </c>
      <c r="H132" s="15" t="s">
        <v>748</v>
      </c>
      <c r="J132" s="15" t="s">
        <v>749</v>
      </c>
      <c r="L132" s="15" t="s">
        <v>750</v>
      </c>
      <c r="M132" s="15" t="s">
        <v>645</v>
      </c>
      <c r="N132" s="15" t="s">
        <v>751</v>
      </c>
    </row>
    <row r="133" spans="1:14" x14ac:dyDescent="0.25">
      <c r="D133" s="15" t="s">
        <v>849</v>
      </c>
      <c r="E133" s="15" t="s">
        <v>848</v>
      </c>
      <c r="F133" s="15" t="s">
        <v>752</v>
      </c>
      <c r="K133" s="15" t="s">
        <v>753</v>
      </c>
      <c r="L133" s="15" t="s">
        <v>753</v>
      </c>
    </row>
    <row r="134" spans="1:14" x14ac:dyDescent="0.25">
      <c r="E134" s="15" t="s">
        <v>868</v>
      </c>
    </row>
    <row r="135" spans="1:14" x14ac:dyDescent="0.25">
      <c r="M135" s="15" t="s">
        <v>932</v>
      </c>
    </row>
    <row r="136" spans="1:14" x14ac:dyDescent="0.25">
      <c r="G136" s="15" t="s">
        <v>874</v>
      </c>
      <c r="I136" s="15" t="s">
        <v>694</v>
      </c>
      <c r="M136" s="15" t="s">
        <v>931</v>
      </c>
    </row>
    <row r="137" spans="1:14" x14ac:dyDescent="0.25">
      <c r="G137" s="15" t="s">
        <v>890</v>
      </c>
      <c r="I137" s="15" t="s">
        <v>915</v>
      </c>
      <c r="M137" s="15" t="s">
        <v>930</v>
      </c>
    </row>
    <row r="138" spans="1:14" ht="45" x14ac:dyDescent="0.25">
      <c r="A138" t="s">
        <v>829</v>
      </c>
      <c r="B138" s="15" t="s">
        <v>638</v>
      </c>
      <c r="C138" s="15" t="s">
        <v>754</v>
      </c>
      <c r="D138" s="15" t="s">
        <v>859</v>
      </c>
      <c r="E138" s="15" t="s">
        <v>869</v>
      </c>
      <c r="F138" s="15" t="s">
        <v>755</v>
      </c>
      <c r="G138" s="15" t="s">
        <v>885</v>
      </c>
      <c r="H138" s="15" t="s">
        <v>756</v>
      </c>
      <c r="I138" s="15" t="s">
        <v>910</v>
      </c>
      <c r="J138" s="15" t="s">
        <v>757</v>
      </c>
      <c r="K138" s="15" t="s">
        <v>739</v>
      </c>
      <c r="L138" s="15" t="s">
        <v>758</v>
      </c>
      <c r="M138" s="15" t="s">
        <v>926</v>
      </c>
    </row>
    <row r="139" spans="1:14" ht="30" x14ac:dyDescent="0.25">
      <c r="A139" t="s">
        <v>829</v>
      </c>
      <c r="B139" s="15" t="s">
        <v>638</v>
      </c>
      <c r="C139" s="15" t="s">
        <v>759</v>
      </c>
      <c r="D139" s="15" t="s">
        <v>631</v>
      </c>
      <c r="F139" s="15" t="s">
        <v>631</v>
      </c>
      <c r="G139" s="15" t="s">
        <v>874</v>
      </c>
      <c r="H139" s="15" t="s">
        <v>760</v>
      </c>
      <c r="I139" s="15" t="s">
        <v>900</v>
      </c>
      <c r="J139" s="15" t="s">
        <v>761</v>
      </c>
      <c r="K139" s="15" t="s">
        <v>704</v>
      </c>
      <c r="L139" s="15" t="s">
        <v>704</v>
      </c>
      <c r="M139" s="15" t="s">
        <v>645</v>
      </c>
      <c r="N139" s="15" t="s">
        <v>762</v>
      </c>
    </row>
    <row r="140" spans="1:14" x14ac:dyDescent="0.25">
      <c r="G140" s="15" t="s">
        <v>875</v>
      </c>
      <c r="I140" s="15" t="s">
        <v>916</v>
      </c>
    </row>
    <row r="141" spans="1:14" x14ac:dyDescent="0.25">
      <c r="G141" s="15" t="s">
        <v>873</v>
      </c>
      <c r="I141" s="15" t="s">
        <v>901</v>
      </c>
    </row>
    <row r="142" spans="1:14" x14ac:dyDescent="0.25">
      <c r="I142" s="15" t="s">
        <v>694</v>
      </c>
    </row>
    <row r="143" spans="1:14" x14ac:dyDescent="0.25">
      <c r="I143" s="15" t="s">
        <v>832</v>
      </c>
    </row>
    <row r="145" spans="1:14" ht="30" x14ac:dyDescent="0.25">
      <c r="A145" t="s">
        <v>829</v>
      </c>
      <c r="B145" s="15" t="s">
        <v>638</v>
      </c>
      <c r="C145" s="15" t="s">
        <v>763</v>
      </c>
      <c r="D145" s="15" t="s">
        <v>631</v>
      </c>
      <c r="F145" s="15" t="s">
        <v>764</v>
      </c>
      <c r="M145" s="15" t="s">
        <v>704</v>
      </c>
      <c r="N145" s="15" t="s">
        <v>704</v>
      </c>
    </row>
    <row r="146" spans="1:14" x14ac:dyDescent="0.25">
      <c r="A146" t="s">
        <v>840</v>
      </c>
      <c r="C146" s="15" t="s">
        <v>765</v>
      </c>
      <c r="D146" s="15" t="s">
        <v>870</v>
      </c>
      <c r="F146" s="15" t="s">
        <v>766</v>
      </c>
    </row>
    <row r="147" spans="1:14" x14ac:dyDescent="0.25">
      <c r="A147" t="s">
        <v>829</v>
      </c>
      <c r="B147" s="15" t="s">
        <v>638</v>
      </c>
      <c r="C147" s="15" t="s">
        <v>767</v>
      </c>
      <c r="D147" s="15" t="s">
        <v>631</v>
      </c>
      <c r="F147" s="15" t="s">
        <v>631</v>
      </c>
      <c r="K147" s="15" t="s">
        <v>768</v>
      </c>
      <c r="L147" s="15" t="s">
        <v>768</v>
      </c>
    </row>
    <row r="149" spans="1:14" ht="30" x14ac:dyDescent="0.25">
      <c r="M149" s="15" t="s">
        <v>647</v>
      </c>
      <c r="N149" s="15" t="s">
        <v>769</v>
      </c>
    </row>
    <row r="150" spans="1:14" x14ac:dyDescent="0.25">
      <c r="G150" s="15" t="s">
        <v>917</v>
      </c>
    </row>
    <row r="151" spans="1:14" ht="45" x14ac:dyDescent="0.25">
      <c r="A151" t="s">
        <v>829</v>
      </c>
      <c r="B151" s="15" t="s">
        <v>638</v>
      </c>
      <c r="C151" s="15" t="s">
        <v>770</v>
      </c>
      <c r="D151" s="15" t="s">
        <v>859</v>
      </c>
      <c r="E151" s="15" t="s">
        <v>871</v>
      </c>
      <c r="F151" s="15" t="s">
        <v>771</v>
      </c>
      <c r="G151" s="15" t="s">
        <v>918</v>
      </c>
      <c r="H151" s="15" t="s">
        <v>772</v>
      </c>
      <c r="I151" s="15" t="s">
        <v>917</v>
      </c>
      <c r="J151" s="15" t="s">
        <v>773</v>
      </c>
      <c r="M151" s="15" t="s">
        <v>538</v>
      </c>
      <c r="N151" s="15" t="s">
        <v>774</v>
      </c>
    </row>
    <row r="152" spans="1:14" ht="60" x14ac:dyDescent="0.25">
      <c r="A152" t="s">
        <v>832</v>
      </c>
      <c r="C152" s="15" t="s">
        <v>775</v>
      </c>
      <c r="D152" s="15" t="s">
        <v>859</v>
      </c>
      <c r="E152" s="15" t="s">
        <v>870</v>
      </c>
      <c r="F152" s="15" t="s">
        <v>776</v>
      </c>
    </row>
    <row r="153" spans="1:14" ht="45" x14ac:dyDescent="0.25">
      <c r="A153" t="s">
        <v>829</v>
      </c>
      <c r="B153" s="15" t="s">
        <v>638</v>
      </c>
      <c r="C153" s="15" t="s">
        <v>777</v>
      </c>
      <c r="F153" s="15" t="s">
        <v>778</v>
      </c>
      <c r="H153" s="15" t="s">
        <v>779</v>
      </c>
      <c r="M153" s="15" t="s">
        <v>645</v>
      </c>
      <c r="N153" s="15" t="s">
        <v>645</v>
      </c>
    </row>
    <row r="155" spans="1:14" x14ac:dyDescent="0.25">
      <c r="M155" s="15" t="s">
        <v>780</v>
      </c>
      <c r="N155" s="15" t="s">
        <v>780</v>
      </c>
    </row>
    <row r="157" spans="1:14" ht="30" x14ac:dyDescent="0.25">
      <c r="A157" t="s">
        <v>829</v>
      </c>
      <c r="B157" s="15" t="s">
        <v>638</v>
      </c>
      <c r="C157" s="15" t="s">
        <v>781</v>
      </c>
      <c r="D157" s="15" t="s">
        <v>631</v>
      </c>
      <c r="F157" s="15" t="s">
        <v>782</v>
      </c>
      <c r="G157" s="15" t="s">
        <v>891</v>
      </c>
      <c r="H157" s="15" t="s">
        <v>783</v>
      </c>
      <c r="K157" s="15" t="s">
        <v>645</v>
      </c>
      <c r="L157" s="15" t="s">
        <v>645</v>
      </c>
    </row>
    <row r="158" spans="1:14" ht="45" x14ac:dyDescent="0.25">
      <c r="D158" s="15" t="s">
        <v>868</v>
      </c>
      <c r="F158" s="15" t="s">
        <v>784</v>
      </c>
      <c r="G158" s="15" t="s">
        <v>920</v>
      </c>
      <c r="H158" s="15" t="s">
        <v>785</v>
      </c>
      <c r="I158" s="15" t="s">
        <v>919</v>
      </c>
      <c r="J158" s="15" t="s">
        <v>786</v>
      </c>
      <c r="K158" s="15" t="s">
        <v>919</v>
      </c>
      <c r="L158" s="15" t="s">
        <v>787</v>
      </c>
    </row>
    <row r="160" spans="1:14" x14ac:dyDescent="0.25">
      <c r="A160" t="s">
        <v>841</v>
      </c>
      <c r="C160" s="15" t="s">
        <v>788</v>
      </c>
      <c r="D160" s="15" t="s">
        <v>870</v>
      </c>
      <c r="F160" s="15" t="s">
        <v>789</v>
      </c>
      <c r="I160" s="15" t="s">
        <v>919</v>
      </c>
      <c r="J160" s="15" t="s">
        <v>790</v>
      </c>
    </row>
    <row r="161" spans="1:14" x14ac:dyDescent="0.25">
      <c r="A161" t="s">
        <v>829</v>
      </c>
      <c r="B161" s="15" t="s">
        <v>638</v>
      </c>
      <c r="C161" s="15" t="s">
        <v>791</v>
      </c>
    </row>
    <row r="162" spans="1:14" x14ac:dyDescent="0.25">
      <c r="A162" s="21" t="s">
        <v>839</v>
      </c>
    </row>
    <row r="164" spans="1:14" ht="30" x14ac:dyDescent="0.25">
      <c r="D164" s="15" t="s">
        <v>631</v>
      </c>
      <c r="F164" s="15" t="s">
        <v>792</v>
      </c>
    </row>
    <row r="167" spans="1:14" x14ac:dyDescent="0.25">
      <c r="M167" s="15" t="s">
        <v>926</v>
      </c>
      <c r="N167" s="15" t="s">
        <v>793</v>
      </c>
    </row>
    <row r="169" spans="1:14" x14ac:dyDescent="0.25">
      <c r="A169" t="s">
        <v>829</v>
      </c>
      <c r="B169" s="15" t="s">
        <v>638</v>
      </c>
      <c r="C169" s="15" t="s">
        <v>677</v>
      </c>
      <c r="D169" s="15" t="s">
        <v>859</v>
      </c>
      <c r="F169" s="15" t="s">
        <v>794</v>
      </c>
    </row>
    <row r="172" spans="1:14" ht="30" x14ac:dyDescent="0.25">
      <c r="A172" s="15" t="s">
        <v>638</v>
      </c>
      <c r="C172" s="15" t="s">
        <v>795</v>
      </c>
      <c r="D172" s="15" t="s">
        <v>664</v>
      </c>
      <c r="E172" s="15" t="s">
        <v>638</v>
      </c>
      <c r="F172" s="15" t="s">
        <v>796</v>
      </c>
      <c r="G172" s="15" t="s">
        <v>892</v>
      </c>
      <c r="H172" s="15" t="s">
        <v>797</v>
      </c>
    </row>
    <row r="176" spans="1:14" x14ac:dyDescent="0.25">
      <c r="G176" s="15" t="s">
        <v>894</v>
      </c>
    </row>
    <row r="177" spans="1:14" ht="30" x14ac:dyDescent="0.25">
      <c r="D177" s="15" t="s">
        <v>872</v>
      </c>
      <c r="F177" s="15" t="s">
        <v>798</v>
      </c>
      <c r="G177" s="15" t="s">
        <v>893</v>
      </c>
      <c r="H177" s="15" t="s">
        <v>799</v>
      </c>
      <c r="I177" s="15" t="s">
        <v>900</v>
      </c>
      <c r="J177" s="15" t="s">
        <v>800</v>
      </c>
    </row>
    <row r="180" spans="1:14" ht="30" x14ac:dyDescent="0.25">
      <c r="C180" s="15" t="s">
        <v>801</v>
      </c>
      <c r="F180" s="15" t="s">
        <v>802</v>
      </c>
      <c r="G180" s="15" t="s">
        <v>803</v>
      </c>
      <c r="H180" s="15" t="s">
        <v>803</v>
      </c>
      <c r="I180" s="15" t="s">
        <v>647</v>
      </c>
      <c r="J180" s="15" t="s">
        <v>804</v>
      </c>
      <c r="K180" s="15" t="s">
        <v>870</v>
      </c>
      <c r="L180" s="15" t="s">
        <v>805</v>
      </c>
    </row>
    <row r="181" spans="1:14" x14ac:dyDescent="0.25">
      <c r="K181" s="15" t="s">
        <v>846</v>
      </c>
    </row>
    <row r="183" spans="1:14" x14ac:dyDescent="0.25">
      <c r="M183" s="15" t="s">
        <v>645</v>
      </c>
      <c r="N183" s="15" t="s">
        <v>645</v>
      </c>
    </row>
    <row r="186" spans="1:14" x14ac:dyDescent="0.25">
      <c r="A186" t="s">
        <v>829</v>
      </c>
      <c r="B186" s="15" t="s">
        <v>638</v>
      </c>
      <c r="C186" s="15" t="s">
        <v>806</v>
      </c>
    </row>
    <row r="188" spans="1:14" x14ac:dyDescent="0.25">
      <c r="A188" t="s">
        <v>829</v>
      </c>
      <c r="B188" s="15" t="s">
        <v>638</v>
      </c>
      <c r="C188" s="15" t="s">
        <v>646</v>
      </c>
    </row>
    <row r="189" spans="1:14" ht="45" x14ac:dyDescent="0.25">
      <c r="A189" t="s">
        <v>843</v>
      </c>
      <c r="B189" t="s">
        <v>830</v>
      </c>
      <c r="I189" s="15" t="s">
        <v>857</v>
      </c>
      <c r="N189" s="15" t="s">
        <v>807</v>
      </c>
    </row>
    <row r="190" spans="1:14" ht="60" x14ac:dyDescent="0.25">
      <c r="A190" t="s">
        <v>829</v>
      </c>
      <c r="B190" s="15" t="s">
        <v>638</v>
      </c>
      <c r="C190" s="15" t="s">
        <v>808</v>
      </c>
      <c r="D190" s="15" t="s">
        <v>830</v>
      </c>
      <c r="E190" s="15" t="s">
        <v>871</v>
      </c>
      <c r="F190" s="15" t="s">
        <v>809</v>
      </c>
      <c r="G190" s="15" t="s">
        <v>873</v>
      </c>
      <c r="H190" s="15" t="s">
        <v>810</v>
      </c>
      <c r="J190" s="15" t="s">
        <v>811</v>
      </c>
      <c r="K190" s="15" t="s">
        <v>739</v>
      </c>
      <c r="L190" s="15" t="s">
        <v>812</v>
      </c>
    </row>
    <row r="191" spans="1:14" x14ac:dyDescent="0.25">
      <c r="A191" t="s">
        <v>829</v>
      </c>
      <c r="B191" s="15" t="s">
        <v>638</v>
      </c>
      <c r="C191" s="15" t="s">
        <v>813</v>
      </c>
      <c r="G191" s="15" t="s">
        <v>876</v>
      </c>
      <c r="M191" s="15" t="s">
        <v>645</v>
      </c>
      <c r="N191" s="15" t="s">
        <v>645</v>
      </c>
    </row>
    <row r="192" spans="1:14" x14ac:dyDescent="0.25">
      <c r="G192" s="15" t="s">
        <v>875</v>
      </c>
      <c r="M192" s="15" t="s">
        <v>933</v>
      </c>
      <c r="N192" s="15" t="s">
        <v>814</v>
      </c>
    </row>
    <row r="193" spans="1:14" x14ac:dyDescent="0.25">
      <c r="A193" t="s">
        <v>829</v>
      </c>
      <c r="B193" s="15" t="s">
        <v>638</v>
      </c>
      <c r="C193" s="15" t="s">
        <v>746</v>
      </c>
      <c r="D193" s="15" t="s">
        <v>631</v>
      </c>
      <c r="F193" s="15" t="s">
        <v>631</v>
      </c>
      <c r="G193" s="15" t="s">
        <v>895</v>
      </c>
    </row>
    <row r="194" spans="1:14" ht="30" x14ac:dyDescent="0.25">
      <c r="A194" t="s">
        <v>829</v>
      </c>
      <c r="B194" s="15" t="s">
        <v>638</v>
      </c>
      <c r="C194" s="15" t="s">
        <v>815</v>
      </c>
      <c r="D194" s="15" t="s">
        <v>631</v>
      </c>
      <c r="E194" s="15" t="s">
        <v>842</v>
      </c>
      <c r="F194" s="15" t="s">
        <v>816</v>
      </c>
      <c r="G194" s="15" t="s">
        <v>874</v>
      </c>
      <c r="H194" s="15" t="s">
        <v>817</v>
      </c>
    </row>
    <row r="195" spans="1:14" x14ac:dyDescent="0.25">
      <c r="A195" t="s">
        <v>631</v>
      </c>
      <c r="B195" s="15" t="s">
        <v>842</v>
      </c>
      <c r="G195" s="15" t="s">
        <v>896</v>
      </c>
      <c r="M195" s="15" t="s">
        <v>818</v>
      </c>
      <c r="N195" s="15" t="s">
        <v>818</v>
      </c>
    </row>
    <row r="196" spans="1:14" ht="30" x14ac:dyDescent="0.25">
      <c r="A196" t="s">
        <v>844</v>
      </c>
      <c r="B196" s="15" t="s">
        <v>845</v>
      </c>
      <c r="C196" s="15" t="s">
        <v>819</v>
      </c>
      <c r="D196" t="s">
        <v>844</v>
      </c>
      <c r="E196" s="15" t="s">
        <v>870</v>
      </c>
      <c r="F196" s="15" t="s">
        <v>820</v>
      </c>
      <c r="G196" s="15" t="s">
        <v>897</v>
      </c>
      <c r="H196" s="15" t="s">
        <v>821</v>
      </c>
    </row>
    <row r="197" spans="1:14" x14ac:dyDescent="0.25">
      <c r="A197" t="s">
        <v>846</v>
      </c>
      <c r="G197" s="15" t="s">
        <v>867</v>
      </c>
    </row>
    <row r="199" spans="1:14" ht="75" x14ac:dyDescent="0.25">
      <c r="A199" s="17" t="s">
        <v>1187</v>
      </c>
    </row>
    <row r="200" spans="1:14" x14ac:dyDescent="0.25">
      <c r="A200" t="s">
        <v>732</v>
      </c>
    </row>
    <row r="201" spans="1:14" x14ac:dyDescent="0.25">
      <c r="A201" t="s">
        <v>829</v>
      </c>
    </row>
    <row r="202" spans="1:14" x14ac:dyDescent="0.25">
      <c r="A202" t="s">
        <v>829</v>
      </c>
    </row>
    <row r="203" spans="1:14" x14ac:dyDescent="0.25">
      <c r="A203" t="s">
        <v>829</v>
      </c>
    </row>
    <row r="204" spans="1:14" x14ac:dyDescent="0.25">
      <c r="A204" t="s">
        <v>831</v>
      </c>
    </row>
    <row r="205" spans="1:14" x14ac:dyDescent="0.25">
      <c r="A205" t="s">
        <v>638</v>
      </c>
    </row>
    <row r="206" spans="1:14" x14ac:dyDescent="0.25">
      <c r="A206" t="s">
        <v>638</v>
      </c>
    </row>
    <row r="207" spans="1:14" x14ac:dyDescent="0.25">
      <c r="A207" t="s">
        <v>829</v>
      </c>
    </row>
    <row r="208" spans="1:14" x14ac:dyDescent="0.25">
      <c r="A208" t="s">
        <v>829</v>
      </c>
    </row>
    <row r="209" spans="1:1" x14ac:dyDescent="0.25">
      <c r="A209" t="s">
        <v>732</v>
      </c>
    </row>
    <row r="210" spans="1:1" x14ac:dyDescent="0.25">
      <c r="A210" t="s">
        <v>638</v>
      </c>
    </row>
    <row r="211" spans="1:1" x14ac:dyDescent="0.25">
      <c r="A211" t="s">
        <v>829</v>
      </c>
    </row>
    <row r="212" spans="1:1" x14ac:dyDescent="0.25">
      <c r="A212" t="s">
        <v>829</v>
      </c>
    </row>
    <row r="213" spans="1:1" x14ac:dyDescent="0.25">
      <c r="A213" t="s">
        <v>631</v>
      </c>
    </row>
    <row r="214" spans="1:1" x14ac:dyDescent="0.25">
      <c r="A214" t="s">
        <v>829</v>
      </c>
    </row>
    <row r="215" spans="1:1" x14ac:dyDescent="0.25">
      <c r="A215" t="s">
        <v>829</v>
      </c>
    </row>
    <row r="216" spans="1:1" x14ac:dyDescent="0.25">
      <c r="A216" t="s">
        <v>829</v>
      </c>
    </row>
    <row r="217" spans="1:1" x14ac:dyDescent="0.25">
      <c r="A217" t="s">
        <v>829</v>
      </c>
    </row>
    <row r="218" spans="1:1" x14ac:dyDescent="0.25">
      <c r="A218" t="s">
        <v>717</v>
      </c>
    </row>
    <row r="219" spans="1:1" x14ac:dyDescent="0.25">
      <c r="A219" t="s">
        <v>829</v>
      </c>
    </row>
    <row r="220" spans="1:1" x14ac:dyDescent="0.25">
      <c r="A220" t="s">
        <v>832</v>
      </c>
    </row>
    <row r="221" spans="1:1" x14ac:dyDescent="0.25">
      <c r="A221" t="s">
        <v>837</v>
      </c>
    </row>
    <row r="222" spans="1:1" x14ac:dyDescent="0.25">
      <c r="A222" t="s">
        <v>829</v>
      </c>
    </row>
    <row r="223" spans="1:1" x14ac:dyDescent="0.25">
      <c r="A223" t="s">
        <v>829</v>
      </c>
    </row>
    <row r="224" spans="1:1" x14ac:dyDescent="0.25">
      <c r="A224" t="s">
        <v>829</v>
      </c>
    </row>
    <row r="225" spans="1:1" x14ac:dyDescent="0.25">
      <c r="A225" t="s">
        <v>832</v>
      </c>
    </row>
    <row r="226" spans="1:1" x14ac:dyDescent="0.25">
      <c r="A226" t="s">
        <v>829</v>
      </c>
    </row>
    <row r="227" spans="1:1" x14ac:dyDescent="0.25">
      <c r="A227" t="s">
        <v>829</v>
      </c>
    </row>
    <row r="228" spans="1:1" x14ac:dyDescent="0.25">
      <c r="A228" t="s">
        <v>829</v>
      </c>
    </row>
    <row r="229" spans="1:1" x14ac:dyDescent="0.25">
      <c r="A229" t="s">
        <v>829</v>
      </c>
    </row>
    <row r="230" spans="1:1" x14ac:dyDescent="0.25">
      <c r="A230" t="s">
        <v>829</v>
      </c>
    </row>
    <row r="231" spans="1:1" x14ac:dyDescent="0.25">
      <c r="A231" t="s">
        <v>829</v>
      </c>
    </row>
    <row r="232" spans="1:1" x14ac:dyDescent="0.25">
      <c r="A232" t="s">
        <v>713</v>
      </c>
    </row>
    <row r="233" spans="1:1" x14ac:dyDescent="0.25">
      <c r="A233" t="s">
        <v>829</v>
      </c>
    </row>
    <row r="234" spans="1:1" x14ac:dyDescent="0.25">
      <c r="A234" t="s">
        <v>638</v>
      </c>
    </row>
    <row r="235" spans="1:1" x14ac:dyDescent="0.25">
      <c r="A235" t="s">
        <v>829</v>
      </c>
    </row>
    <row r="236" spans="1:1" x14ac:dyDescent="0.25">
      <c r="A236" t="s">
        <v>829</v>
      </c>
    </row>
    <row r="237" spans="1:1" x14ac:dyDescent="0.25">
      <c r="A237" t="s">
        <v>839</v>
      </c>
    </row>
    <row r="238" spans="1:1" x14ac:dyDescent="0.25">
      <c r="A238" t="s">
        <v>638</v>
      </c>
    </row>
    <row r="239" spans="1:1" x14ac:dyDescent="0.25">
      <c r="A239" t="s">
        <v>638</v>
      </c>
    </row>
    <row r="240" spans="1:1" x14ac:dyDescent="0.25">
      <c r="A240" t="s">
        <v>829</v>
      </c>
    </row>
    <row r="241" spans="1:1" x14ac:dyDescent="0.25">
      <c r="A241" t="s">
        <v>829</v>
      </c>
    </row>
    <row r="242" spans="1:1" x14ac:dyDescent="0.25">
      <c r="A242" t="s">
        <v>829</v>
      </c>
    </row>
    <row r="243" spans="1:1" x14ac:dyDescent="0.25">
      <c r="A243" t="s">
        <v>832</v>
      </c>
    </row>
    <row r="244" spans="1:1" x14ac:dyDescent="0.25">
      <c r="A244" t="s">
        <v>638</v>
      </c>
    </row>
    <row r="245" spans="1:1" x14ac:dyDescent="0.25">
      <c r="A245" t="s">
        <v>638</v>
      </c>
    </row>
    <row r="246" spans="1:1" x14ac:dyDescent="0.25">
      <c r="A246" t="s">
        <v>829</v>
      </c>
    </row>
    <row r="247" spans="1:1" x14ac:dyDescent="0.25">
      <c r="A247" t="s">
        <v>829</v>
      </c>
    </row>
    <row r="248" spans="1:1" x14ac:dyDescent="0.25">
      <c r="A248" t="s">
        <v>829</v>
      </c>
    </row>
    <row r="249" spans="1:1" x14ac:dyDescent="0.25">
      <c r="A249" t="s">
        <v>829</v>
      </c>
    </row>
    <row r="250" spans="1:1" x14ac:dyDescent="0.25">
      <c r="A250" t="s">
        <v>829</v>
      </c>
    </row>
    <row r="251" spans="1:1" x14ac:dyDescent="0.25">
      <c r="A251" t="s">
        <v>829</v>
      </c>
    </row>
    <row r="252" spans="1:1" x14ac:dyDescent="0.25">
      <c r="A252" t="s">
        <v>829</v>
      </c>
    </row>
    <row r="253" spans="1:1" x14ac:dyDescent="0.25">
      <c r="A253" t="s">
        <v>829</v>
      </c>
    </row>
    <row r="254" spans="1:1" x14ac:dyDescent="0.25">
      <c r="A254" t="s">
        <v>694</v>
      </c>
    </row>
    <row r="255" spans="1:1" x14ac:dyDescent="0.25">
      <c r="A255" t="s">
        <v>829</v>
      </c>
    </row>
    <row r="256" spans="1:1" x14ac:dyDescent="0.25">
      <c r="A256" t="s">
        <v>829</v>
      </c>
    </row>
    <row r="257" spans="1:1" x14ac:dyDescent="0.25">
      <c r="A257" t="s">
        <v>832</v>
      </c>
    </row>
    <row r="258" spans="1:1" x14ac:dyDescent="0.25">
      <c r="A258" t="s">
        <v>829</v>
      </c>
    </row>
    <row r="259" spans="1:1" x14ac:dyDescent="0.25">
      <c r="A259" t="s">
        <v>829</v>
      </c>
    </row>
    <row r="260" spans="1:1" x14ac:dyDescent="0.25">
      <c r="A260" t="s">
        <v>829</v>
      </c>
    </row>
    <row r="261" spans="1:1" x14ac:dyDescent="0.25">
      <c r="A261" t="s">
        <v>839</v>
      </c>
    </row>
    <row r="262" spans="1:1" x14ac:dyDescent="0.25">
      <c r="A262" t="s">
        <v>829</v>
      </c>
    </row>
    <row r="263" spans="1:1" x14ac:dyDescent="0.25">
      <c r="A263" t="s">
        <v>638</v>
      </c>
    </row>
    <row r="264" spans="1:1" x14ac:dyDescent="0.25">
      <c r="A264" t="s">
        <v>829</v>
      </c>
    </row>
    <row r="265" spans="1:1" x14ac:dyDescent="0.25">
      <c r="A265" t="s">
        <v>829</v>
      </c>
    </row>
    <row r="266" spans="1:1" x14ac:dyDescent="0.25">
      <c r="A266" t="s">
        <v>843</v>
      </c>
    </row>
    <row r="267" spans="1:1" x14ac:dyDescent="0.25">
      <c r="A267" t="s">
        <v>829</v>
      </c>
    </row>
    <row r="268" spans="1:1" x14ac:dyDescent="0.25">
      <c r="A268" t="s">
        <v>829</v>
      </c>
    </row>
    <row r="269" spans="1:1" x14ac:dyDescent="0.25">
      <c r="A269" t="s">
        <v>829</v>
      </c>
    </row>
    <row r="270" spans="1:1" x14ac:dyDescent="0.25">
      <c r="A270" t="s">
        <v>829</v>
      </c>
    </row>
    <row r="271" spans="1:1" x14ac:dyDescent="0.25">
      <c r="A271" t="s">
        <v>631</v>
      </c>
    </row>
    <row r="272" spans="1:1" x14ac:dyDescent="0.25">
      <c r="A272" t="s">
        <v>844</v>
      </c>
    </row>
    <row r="273" spans="1:1" x14ac:dyDescent="0.25">
      <c r="A273" t="s">
        <v>846</v>
      </c>
    </row>
    <row r="274" spans="1:1" x14ac:dyDescent="0.25">
      <c r="A274" t="s">
        <v>638</v>
      </c>
    </row>
    <row r="275" spans="1:1" x14ac:dyDescent="0.25">
      <c r="A275" t="s">
        <v>638</v>
      </c>
    </row>
    <row r="276" spans="1:1" x14ac:dyDescent="0.25">
      <c r="A276" t="s">
        <v>638</v>
      </c>
    </row>
    <row r="277" spans="1:1" x14ac:dyDescent="0.25">
      <c r="A277" t="s">
        <v>830</v>
      </c>
    </row>
    <row r="278" spans="1:1" x14ac:dyDescent="0.25">
      <c r="A278" t="s">
        <v>832</v>
      </c>
    </row>
    <row r="279" spans="1:1" x14ac:dyDescent="0.25">
      <c r="A279" t="s">
        <v>638</v>
      </c>
    </row>
    <row r="280" spans="1:1" x14ac:dyDescent="0.25">
      <c r="A280" t="s">
        <v>829</v>
      </c>
    </row>
    <row r="281" spans="1:1" x14ac:dyDescent="0.25">
      <c r="A281" t="s">
        <v>645</v>
      </c>
    </row>
    <row r="282" spans="1:1" x14ac:dyDescent="0.25">
      <c r="A282" t="s">
        <v>638</v>
      </c>
    </row>
    <row r="283" spans="1:1" x14ac:dyDescent="0.25">
      <c r="A283" t="s">
        <v>638</v>
      </c>
    </row>
    <row r="284" spans="1:1" x14ac:dyDescent="0.25">
      <c r="A284" t="s">
        <v>713</v>
      </c>
    </row>
    <row r="285" spans="1:1" x14ac:dyDescent="0.25">
      <c r="A285" t="s">
        <v>829</v>
      </c>
    </row>
    <row r="286" spans="1:1" x14ac:dyDescent="0.25">
      <c r="A286" t="s">
        <v>638</v>
      </c>
    </row>
    <row r="287" spans="1:1" x14ac:dyDescent="0.25">
      <c r="A287" t="s">
        <v>638</v>
      </c>
    </row>
    <row r="288" spans="1:1" x14ac:dyDescent="0.25">
      <c r="A288" t="s">
        <v>638</v>
      </c>
    </row>
    <row r="289" spans="1:1" x14ac:dyDescent="0.25">
      <c r="A289" t="s">
        <v>638</v>
      </c>
    </row>
    <row r="290" spans="1:1" x14ac:dyDescent="0.25">
      <c r="A290" t="s">
        <v>638</v>
      </c>
    </row>
    <row r="291" spans="1:1" x14ac:dyDescent="0.25">
      <c r="A291" t="s">
        <v>638</v>
      </c>
    </row>
    <row r="292" spans="1:1" x14ac:dyDescent="0.25">
      <c r="A292" t="s">
        <v>638</v>
      </c>
    </row>
    <row r="293" spans="1:1" x14ac:dyDescent="0.25">
      <c r="A293" t="s">
        <v>638</v>
      </c>
    </row>
    <row r="294" spans="1:1" x14ac:dyDescent="0.25">
      <c r="A294" t="s">
        <v>713</v>
      </c>
    </row>
    <row r="295" spans="1:1" x14ac:dyDescent="0.25">
      <c r="A295" t="s">
        <v>638</v>
      </c>
    </row>
    <row r="296" spans="1:1" x14ac:dyDescent="0.25">
      <c r="A296" t="s">
        <v>638</v>
      </c>
    </row>
    <row r="297" spans="1:1" x14ac:dyDescent="0.25">
      <c r="A297" t="s">
        <v>638</v>
      </c>
    </row>
    <row r="298" spans="1:1" x14ac:dyDescent="0.25">
      <c r="A298" t="s">
        <v>638</v>
      </c>
    </row>
    <row r="299" spans="1:1" x14ac:dyDescent="0.25">
      <c r="A299" t="s">
        <v>638</v>
      </c>
    </row>
    <row r="300" spans="1:1" x14ac:dyDescent="0.25">
      <c r="A300" t="s">
        <v>638</v>
      </c>
    </row>
    <row r="301" spans="1:1" x14ac:dyDescent="0.25">
      <c r="A301" t="s">
        <v>638</v>
      </c>
    </row>
    <row r="302" spans="1:1" x14ac:dyDescent="0.25">
      <c r="A302" t="s">
        <v>638</v>
      </c>
    </row>
    <row r="303" spans="1:1" x14ac:dyDescent="0.25">
      <c r="A303" t="s">
        <v>638</v>
      </c>
    </row>
    <row r="304" spans="1:1" x14ac:dyDescent="0.25">
      <c r="A304" t="s">
        <v>638</v>
      </c>
    </row>
    <row r="305" spans="1:1" x14ac:dyDescent="0.25">
      <c r="A305" t="s">
        <v>638</v>
      </c>
    </row>
    <row r="306" spans="1:1" x14ac:dyDescent="0.25">
      <c r="A306" t="s">
        <v>638</v>
      </c>
    </row>
    <row r="307" spans="1:1" x14ac:dyDescent="0.25">
      <c r="A307" t="s">
        <v>638</v>
      </c>
    </row>
    <row r="308" spans="1:1" x14ac:dyDescent="0.25">
      <c r="A308" t="s">
        <v>638</v>
      </c>
    </row>
    <row r="309" spans="1:1" x14ac:dyDescent="0.25">
      <c r="A309" t="s">
        <v>638</v>
      </c>
    </row>
    <row r="310" spans="1:1" x14ac:dyDescent="0.25">
      <c r="A310" t="s">
        <v>638</v>
      </c>
    </row>
    <row r="311" spans="1:1" x14ac:dyDescent="0.25">
      <c r="A311" t="s">
        <v>638</v>
      </c>
    </row>
    <row r="312" spans="1:1" x14ac:dyDescent="0.25">
      <c r="A312" t="s">
        <v>638</v>
      </c>
    </row>
    <row r="313" spans="1:1" x14ac:dyDescent="0.25">
      <c r="A313" t="s">
        <v>638</v>
      </c>
    </row>
    <row r="314" spans="1:1" x14ac:dyDescent="0.25">
      <c r="A314" t="s">
        <v>638</v>
      </c>
    </row>
    <row r="315" spans="1:1" x14ac:dyDescent="0.25">
      <c r="A315" t="s">
        <v>638</v>
      </c>
    </row>
    <row r="316" spans="1:1" x14ac:dyDescent="0.25">
      <c r="A316" t="s">
        <v>638</v>
      </c>
    </row>
    <row r="317" spans="1:1" x14ac:dyDescent="0.25">
      <c r="A317" t="s">
        <v>638</v>
      </c>
    </row>
    <row r="318" spans="1:1" x14ac:dyDescent="0.25">
      <c r="A318" t="s">
        <v>638</v>
      </c>
    </row>
    <row r="319" spans="1:1" x14ac:dyDescent="0.25">
      <c r="A319" t="s">
        <v>638</v>
      </c>
    </row>
    <row r="320" spans="1:1" x14ac:dyDescent="0.25">
      <c r="A320" t="s">
        <v>638</v>
      </c>
    </row>
    <row r="321" spans="1:1" x14ac:dyDescent="0.25">
      <c r="A321" t="s">
        <v>638</v>
      </c>
    </row>
    <row r="322" spans="1:1" x14ac:dyDescent="0.25">
      <c r="A322" t="s">
        <v>638</v>
      </c>
    </row>
    <row r="323" spans="1:1" x14ac:dyDescent="0.25">
      <c r="A323" t="s">
        <v>638</v>
      </c>
    </row>
    <row r="324" spans="1:1" x14ac:dyDescent="0.25">
      <c r="A324" t="s">
        <v>638</v>
      </c>
    </row>
    <row r="325" spans="1:1" x14ac:dyDescent="0.25">
      <c r="A325" t="s">
        <v>830</v>
      </c>
    </row>
    <row r="326" spans="1:1" x14ac:dyDescent="0.25">
      <c r="A326" t="s">
        <v>638</v>
      </c>
    </row>
    <row r="327" spans="1:1" x14ac:dyDescent="0.25">
      <c r="A327" t="s">
        <v>638</v>
      </c>
    </row>
    <row r="328" spans="1:1" x14ac:dyDescent="0.25">
      <c r="A328" t="s">
        <v>638</v>
      </c>
    </row>
    <row r="329" spans="1:1" x14ac:dyDescent="0.25">
      <c r="A329" t="s">
        <v>638</v>
      </c>
    </row>
    <row r="330" spans="1:1" x14ac:dyDescent="0.25">
      <c r="A330" t="s">
        <v>842</v>
      </c>
    </row>
    <row r="331" spans="1:1" x14ac:dyDescent="0.25">
      <c r="A331" t="s">
        <v>845</v>
      </c>
    </row>
    <row r="332" spans="1:1" x14ac:dyDescent="0.25">
      <c r="A332" t="s">
        <v>856</v>
      </c>
    </row>
    <row r="333" spans="1:1" x14ac:dyDescent="0.25">
      <c r="A333" t="s">
        <v>631</v>
      </c>
    </row>
    <row r="334" spans="1:1" x14ac:dyDescent="0.25">
      <c r="A334" t="s">
        <v>848</v>
      </c>
    </row>
    <row r="335" spans="1:1" x14ac:dyDescent="0.25">
      <c r="A335" t="s">
        <v>831</v>
      </c>
    </row>
    <row r="336" spans="1:1" x14ac:dyDescent="0.25">
      <c r="A336" t="s">
        <v>851</v>
      </c>
    </row>
    <row r="337" spans="1:1" x14ac:dyDescent="0.25">
      <c r="A337" t="s">
        <v>631</v>
      </c>
    </row>
    <row r="338" spans="1:1" x14ac:dyDescent="0.25">
      <c r="A338" t="s">
        <v>934</v>
      </c>
    </row>
    <row r="339" spans="1:1" x14ac:dyDescent="0.25">
      <c r="A339" t="s">
        <v>854</v>
      </c>
    </row>
    <row r="340" spans="1:1" x14ac:dyDescent="0.25">
      <c r="A340" t="s">
        <v>858</v>
      </c>
    </row>
    <row r="341" spans="1:1" x14ac:dyDescent="0.25">
      <c r="A341" t="s">
        <v>844</v>
      </c>
    </row>
    <row r="342" spans="1:1" x14ac:dyDescent="0.25">
      <c r="A342" t="s">
        <v>859</v>
      </c>
    </row>
    <row r="343" spans="1:1" x14ac:dyDescent="0.25">
      <c r="A343" t="s">
        <v>859</v>
      </c>
    </row>
    <row r="344" spans="1:1" x14ac:dyDescent="0.25">
      <c r="A344" t="s">
        <v>859</v>
      </c>
    </row>
    <row r="345" spans="1:1" x14ac:dyDescent="0.25">
      <c r="A345" t="s">
        <v>631</v>
      </c>
    </row>
    <row r="346" spans="1:1" x14ac:dyDescent="0.25">
      <c r="A346" t="s">
        <v>856</v>
      </c>
    </row>
    <row r="347" spans="1:1" x14ac:dyDescent="0.25">
      <c r="A347" t="s">
        <v>849</v>
      </c>
    </row>
    <row r="348" spans="1:1" x14ac:dyDescent="0.25">
      <c r="A348" t="s">
        <v>859</v>
      </c>
    </row>
    <row r="349" spans="1:1" x14ac:dyDescent="0.25">
      <c r="A349" t="s">
        <v>631</v>
      </c>
    </row>
    <row r="350" spans="1:1" x14ac:dyDescent="0.25">
      <c r="A350" t="s">
        <v>859</v>
      </c>
    </row>
    <row r="351" spans="1:1" x14ac:dyDescent="0.25">
      <c r="A351" t="s">
        <v>861</v>
      </c>
    </row>
    <row r="352" spans="1:1" x14ac:dyDescent="0.25">
      <c r="A352" t="s">
        <v>859</v>
      </c>
    </row>
    <row r="353" spans="1:1" x14ac:dyDescent="0.25">
      <c r="A353" t="s">
        <v>631</v>
      </c>
    </row>
    <row r="354" spans="1:1" x14ac:dyDescent="0.25">
      <c r="A354" t="s">
        <v>631</v>
      </c>
    </row>
    <row r="355" spans="1:1" x14ac:dyDescent="0.25">
      <c r="A355" t="s">
        <v>859</v>
      </c>
    </row>
    <row r="356" spans="1:1" x14ac:dyDescent="0.25">
      <c r="A356" t="s">
        <v>862</v>
      </c>
    </row>
    <row r="357" spans="1:1" x14ac:dyDescent="0.25">
      <c r="A357" t="s">
        <v>848</v>
      </c>
    </row>
    <row r="358" spans="1:1" x14ac:dyDescent="0.25">
      <c r="A358" t="s">
        <v>829</v>
      </c>
    </row>
    <row r="359" spans="1:1" x14ac:dyDescent="0.25">
      <c r="A359" t="s">
        <v>631</v>
      </c>
    </row>
    <row r="360" spans="1:1" x14ac:dyDescent="0.25">
      <c r="A360" t="s">
        <v>862</v>
      </c>
    </row>
    <row r="361" spans="1:1" x14ac:dyDescent="0.25">
      <c r="A361" t="s">
        <v>1185</v>
      </c>
    </row>
    <row r="362" spans="1:1" x14ac:dyDescent="0.25">
      <c r="A362" t="s">
        <v>859</v>
      </c>
    </row>
    <row r="363" spans="1:1" x14ac:dyDescent="0.25">
      <c r="A363" t="s">
        <v>631</v>
      </c>
    </row>
    <row r="364" spans="1:1" x14ac:dyDescent="0.25">
      <c r="A364" t="s">
        <v>647</v>
      </c>
    </row>
    <row r="365" spans="1:1" x14ac:dyDescent="0.25">
      <c r="A365" t="s">
        <v>865</v>
      </c>
    </row>
    <row r="366" spans="1:1" x14ac:dyDescent="0.25">
      <c r="A366" t="s">
        <v>866</v>
      </c>
    </row>
    <row r="367" spans="1:1" x14ac:dyDescent="0.25">
      <c r="A367" t="s">
        <v>859</v>
      </c>
    </row>
    <row r="368" spans="1:1" x14ac:dyDescent="0.25">
      <c r="A368" t="s">
        <v>631</v>
      </c>
    </row>
    <row r="369" spans="1:1" x14ac:dyDescent="0.25">
      <c r="A369" t="s">
        <v>849</v>
      </c>
    </row>
    <row r="370" spans="1:1" x14ac:dyDescent="0.25">
      <c r="A370" t="s">
        <v>859</v>
      </c>
    </row>
    <row r="371" spans="1:1" x14ac:dyDescent="0.25">
      <c r="A371" t="s">
        <v>631</v>
      </c>
    </row>
    <row r="372" spans="1:1" x14ac:dyDescent="0.25">
      <c r="A372" t="s">
        <v>631</v>
      </c>
    </row>
    <row r="373" spans="1:1" x14ac:dyDescent="0.25">
      <c r="A373" t="s">
        <v>870</v>
      </c>
    </row>
    <row r="374" spans="1:1" x14ac:dyDescent="0.25">
      <c r="A374" t="s">
        <v>631</v>
      </c>
    </row>
    <row r="375" spans="1:1" x14ac:dyDescent="0.25">
      <c r="A375" t="s">
        <v>859</v>
      </c>
    </row>
    <row r="376" spans="1:1" x14ac:dyDescent="0.25">
      <c r="A376" t="s">
        <v>859</v>
      </c>
    </row>
    <row r="377" spans="1:1" x14ac:dyDescent="0.25">
      <c r="A377" t="s">
        <v>631</v>
      </c>
    </row>
    <row r="378" spans="1:1" x14ac:dyDescent="0.25">
      <c r="A378" t="s">
        <v>868</v>
      </c>
    </row>
    <row r="379" spans="1:1" x14ac:dyDescent="0.25">
      <c r="A379" t="s">
        <v>870</v>
      </c>
    </row>
    <row r="380" spans="1:1" x14ac:dyDescent="0.25">
      <c r="A380" t="s">
        <v>631</v>
      </c>
    </row>
    <row r="381" spans="1:1" x14ac:dyDescent="0.25">
      <c r="A381" t="s">
        <v>859</v>
      </c>
    </row>
    <row r="382" spans="1:1" x14ac:dyDescent="0.25">
      <c r="A382" t="s">
        <v>664</v>
      </c>
    </row>
    <row r="383" spans="1:1" x14ac:dyDescent="0.25">
      <c r="A383" t="s">
        <v>859</v>
      </c>
    </row>
    <row r="384" spans="1:1" x14ac:dyDescent="0.25">
      <c r="A384" t="s">
        <v>830</v>
      </c>
    </row>
    <row r="385" spans="1:1" x14ac:dyDescent="0.25">
      <c r="A385" t="s">
        <v>631</v>
      </c>
    </row>
    <row r="386" spans="1:1" x14ac:dyDescent="0.25">
      <c r="A386" t="s">
        <v>631</v>
      </c>
    </row>
    <row r="387" spans="1:1" x14ac:dyDescent="0.25">
      <c r="A387" t="s">
        <v>844</v>
      </c>
    </row>
    <row r="388" spans="1:1" x14ac:dyDescent="0.25">
      <c r="A388" t="s">
        <v>857</v>
      </c>
    </row>
    <row r="389" spans="1:1" x14ac:dyDescent="0.25">
      <c r="A389" t="s">
        <v>645</v>
      </c>
    </row>
    <row r="390" spans="1:1" x14ac:dyDescent="0.25">
      <c r="A390" t="s">
        <v>849</v>
      </c>
    </row>
    <row r="391" spans="1:1" x14ac:dyDescent="0.25">
      <c r="A391" t="s">
        <v>862</v>
      </c>
    </row>
    <row r="392" spans="1:1" x14ac:dyDescent="0.25">
      <c r="A392" t="s">
        <v>631</v>
      </c>
    </row>
    <row r="393" spans="1:1" x14ac:dyDescent="0.25">
      <c r="A393" t="s">
        <v>853</v>
      </c>
    </row>
    <row r="394" spans="1:1" x14ac:dyDescent="0.25">
      <c r="A394" t="s">
        <v>855</v>
      </c>
    </row>
    <row r="395" spans="1:1" x14ac:dyDescent="0.25">
      <c r="A395" t="s">
        <v>862</v>
      </c>
    </row>
    <row r="396" spans="1:1" x14ac:dyDescent="0.25">
      <c r="A396" t="s">
        <v>848</v>
      </c>
    </row>
    <row r="397" spans="1:1" x14ac:dyDescent="0.25">
      <c r="A397" t="s">
        <v>849</v>
      </c>
    </row>
    <row r="398" spans="1:1" x14ac:dyDescent="0.25">
      <c r="A398" t="s">
        <v>638</v>
      </c>
    </row>
    <row r="399" spans="1:1" x14ac:dyDescent="0.25">
      <c r="A399" t="s">
        <v>863</v>
      </c>
    </row>
    <row r="400" spans="1:1" x14ac:dyDescent="0.25">
      <c r="A400" t="s">
        <v>935</v>
      </c>
    </row>
    <row r="401" spans="1:1" x14ac:dyDescent="0.25">
      <c r="A401" t="s">
        <v>831</v>
      </c>
    </row>
    <row r="402" spans="1:1" x14ac:dyDescent="0.25">
      <c r="A402" t="s">
        <v>848</v>
      </c>
    </row>
    <row r="403" spans="1:1" x14ac:dyDescent="0.25">
      <c r="A403" t="s">
        <v>868</v>
      </c>
    </row>
    <row r="404" spans="1:1" x14ac:dyDescent="0.25">
      <c r="A404" t="s">
        <v>869</v>
      </c>
    </row>
    <row r="405" spans="1:1" x14ac:dyDescent="0.25">
      <c r="A405" t="s">
        <v>871</v>
      </c>
    </row>
    <row r="406" spans="1:1" x14ac:dyDescent="0.25">
      <c r="A406" t="s">
        <v>870</v>
      </c>
    </row>
    <row r="407" spans="1:1" x14ac:dyDescent="0.25">
      <c r="A407" t="s">
        <v>638</v>
      </c>
    </row>
    <row r="408" spans="1:1" x14ac:dyDescent="0.25">
      <c r="A408" t="s">
        <v>871</v>
      </c>
    </row>
    <row r="409" spans="1:1" x14ac:dyDescent="0.25">
      <c r="A409" t="s">
        <v>842</v>
      </c>
    </row>
    <row r="410" spans="1:1" x14ac:dyDescent="0.25">
      <c r="A410" t="s">
        <v>870</v>
      </c>
    </row>
    <row r="411" spans="1:1" x14ac:dyDescent="0.25">
      <c r="A411" t="s">
        <v>897</v>
      </c>
    </row>
    <row r="412" spans="1:1" x14ac:dyDescent="0.25">
      <c r="A412" t="s">
        <v>873</v>
      </c>
    </row>
    <row r="413" spans="1:1" x14ac:dyDescent="0.25">
      <c r="A413" t="s">
        <v>874</v>
      </c>
    </row>
    <row r="414" spans="1:1" x14ac:dyDescent="0.25">
      <c r="A414" t="s">
        <v>875</v>
      </c>
    </row>
    <row r="415" spans="1:1" x14ac:dyDescent="0.25">
      <c r="A415" t="s">
        <v>876</v>
      </c>
    </row>
    <row r="416" spans="1:1" x14ac:dyDescent="0.25">
      <c r="A416" t="s">
        <v>877</v>
      </c>
    </row>
    <row r="417" spans="1:1" x14ac:dyDescent="0.25">
      <c r="A417" t="s">
        <v>875</v>
      </c>
    </row>
    <row r="418" spans="1:1" x14ac:dyDescent="0.25">
      <c r="A418" t="s">
        <v>874</v>
      </c>
    </row>
    <row r="419" spans="1:1" x14ac:dyDescent="0.25">
      <c r="A419" t="s">
        <v>897</v>
      </c>
    </row>
    <row r="420" spans="1:1" x14ac:dyDescent="0.25">
      <c r="A420" t="s">
        <v>876</v>
      </c>
    </row>
    <row r="421" spans="1:1" x14ac:dyDescent="0.25">
      <c r="A421" t="s">
        <v>878</v>
      </c>
    </row>
    <row r="422" spans="1:1" x14ac:dyDescent="0.25">
      <c r="A422" t="s">
        <v>879</v>
      </c>
    </row>
    <row r="423" spans="1:1" x14ac:dyDescent="0.25">
      <c r="A423" t="s">
        <v>880</v>
      </c>
    </row>
    <row r="424" spans="1:1" x14ac:dyDescent="0.25">
      <c r="A424" t="s">
        <v>881</v>
      </c>
    </row>
    <row r="425" spans="1:1" x14ac:dyDescent="0.25">
      <c r="A425" t="s">
        <v>882</v>
      </c>
    </row>
    <row r="426" spans="1:1" x14ac:dyDescent="0.25">
      <c r="A426" t="s">
        <v>875</v>
      </c>
    </row>
    <row r="427" spans="1:1" x14ac:dyDescent="0.25">
      <c r="A427" t="s">
        <v>883</v>
      </c>
    </row>
    <row r="428" spans="1:1" x14ac:dyDescent="0.25">
      <c r="A428" t="s">
        <v>885</v>
      </c>
    </row>
    <row r="429" spans="1:1" x14ac:dyDescent="0.25">
      <c r="A429" t="s">
        <v>884</v>
      </c>
    </row>
    <row r="430" spans="1:1" x14ac:dyDescent="0.25">
      <c r="A430" t="s">
        <v>886</v>
      </c>
    </row>
    <row r="431" spans="1:1" x14ac:dyDescent="0.25">
      <c r="A431" t="s">
        <v>887</v>
      </c>
    </row>
    <row r="432" spans="1:1" x14ac:dyDescent="0.25">
      <c r="A432" t="s">
        <v>888</v>
      </c>
    </row>
    <row r="433" spans="1:1" x14ac:dyDescent="0.25">
      <c r="A433" t="s">
        <v>889</v>
      </c>
    </row>
    <row r="434" spans="1:1" x14ac:dyDescent="0.25">
      <c r="A434" t="s">
        <v>665</v>
      </c>
    </row>
    <row r="435" spans="1:1" x14ac:dyDescent="0.25">
      <c r="A435" t="s">
        <v>875</v>
      </c>
    </row>
    <row r="436" spans="1:1" x14ac:dyDescent="0.25">
      <c r="A436" t="s">
        <v>876</v>
      </c>
    </row>
    <row r="437" spans="1:1" x14ac:dyDescent="0.25">
      <c r="A437" t="s">
        <v>876</v>
      </c>
    </row>
    <row r="438" spans="1:1" x14ac:dyDescent="0.25">
      <c r="A438" t="s">
        <v>875</v>
      </c>
    </row>
    <row r="439" spans="1:1" x14ac:dyDescent="0.25">
      <c r="A439" t="s">
        <v>887</v>
      </c>
    </row>
    <row r="440" spans="1:1" x14ac:dyDescent="0.25">
      <c r="A440" t="s">
        <v>876</v>
      </c>
    </row>
    <row r="441" spans="1:1" x14ac:dyDescent="0.25">
      <c r="A441" t="s">
        <v>876</v>
      </c>
    </row>
    <row r="442" spans="1:1" x14ac:dyDescent="0.25">
      <c r="A442" t="s">
        <v>875</v>
      </c>
    </row>
    <row r="443" spans="1:1" x14ac:dyDescent="0.25">
      <c r="A443" t="s">
        <v>875</v>
      </c>
    </row>
    <row r="444" spans="1:1" x14ac:dyDescent="0.25">
      <c r="A444" t="s">
        <v>874</v>
      </c>
    </row>
    <row r="445" spans="1:1" x14ac:dyDescent="0.25">
      <c r="A445" t="s">
        <v>876</v>
      </c>
    </row>
    <row r="446" spans="1:1" x14ac:dyDescent="0.25">
      <c r="A446" t="s">
        <v>874</v>
      </c>
    </row>
    <row r="447" spans="1:1" x14ac:dyDescent="0.25">
      <c r="A447" t="s">
        <v>890</v>
      </c>
    </row>
    <row r="448" spans="1:1" x14ac:dyDescent="0.25">
      <c r="A448" t="s">
        <v>885</v>
      </c>
    </row>
    <row r="449" spans="1:1" x14ac:dyDescent="0.25">
      <c r="A449" t="s">
        <v>874</v>
      </c>
    </row>
    <row r="450" spans="1:1" x14ac:dyDescent="0.25">
      <c r="A450" t="s">
        <v>875</v>
      </c>
    </row>
    <row r="451" spans="1:1" x14ac:dyDescent="0.25">
      <c r="A451" t="s">
        <v>873</v>
      </c>
    </row>
    <row r="452" spans="1:1" x14ac:dyDescent="0.25">
      <c r="A452" t="s">
        <v>917</v>
      </c>
    </row>
    <row r="453" spans="1:1" x14ac:dyDescent="0.25">
      <c r="A453" t="s">
        <v>918</v>
      </c>
    </row>
    <row r="454" spans="1:1" x14ac:dyDescent="0.25">
      <c r="A454" t="s">
        <v>891</v>
      </c>
    </row>
    <row r="455" spans="1:1" x14ac:dyDescent="0.25">
      <c r="A455" t="s">
        <v>920</v>
      </c>
    </row>
    <row r="456" spans="1:1" x14ac:dyDescent="0.25">
      <c r="A456" t="s">
        <v>897</v>
      </c>
    </row>
    <row r="457" spans="1:1" x14ac:dyDescent="0.25">
      <c r="A457" t="s">
        <v>894</v>
      </c>
    </row>
    <row r="458" spans="1:1" x14ac:dyDescent="0.25">
      <c r="A458" t="s">
        <v>897</v>
      </c>
    </row>
    <row r="459" spans="1:1" x14ac:dyDescent="0.25">
      <c r="A459" t="s">
        <v>897</v>
      </c>
    </row>
    <row r="460" spans="1:1" x14ac:dyDescent="0.25">
      <c r="A460" t="s">
        <v>873</v>
      </c>
    </row>
    <row r="461" spans="1:1" x14ac:dyDescent="0.25">
      <c r="A461" t="s">
        <v>876</v>
      </c>
    </row>
    <row r="462" spans="1:1" x14ac:dyDescent="0.25">
      <c r="A462" t="s">
        <v>875</v>
      </c>
    </row>
    <row r="463" spans="1:1" x14ac:dyDescent="0.25">
      <c r="A463" t="s">
        <v>895</v>
      </c>
    </row>
    <row r="464" spans="1:1" x14ac:dyDescent="0.25">
      <c r="A464" t="s">
        <v>874</v>
      </c>
    </row>
    <row r="465" spans="1:1" x14ac:dyDescent="0.25">
      <c r="A465" t="s">
        <v>896</v>
      </c>
    </row>
    <row r="466" spans="1:1" x14ac:dyDescent="0.25">
      <c r="A466" t="s">
        <v>897</v>
      </c>
    </row>
    <row r="467" spans="1:1" x14ac:dyDescent="0.25">
      <c r="A467" t="s">
        <v>831</v>
      </c>
    </row>
    <row r="468" spans="1:1" x14ac:dyDescent="0.25">
      <c r="A468" t="s">
        <v>899</v>
      </c>
    </row>
    <row r="469" spans="1:1" x14ac:dyDescent="0.25">
      <c r="A469" t="s">
        <v>900</v>
      </c>
    </row>
    <row r="470" spans="1:1" x14ac:dyDescent="0.25">
      <c r="A470" t="s">
        <v>900</v>
      </c>
    </row>
    <row r="471" spans="1:1" x14ac:dyDescent="0.25">
      <c r="A471" t="s">
        <v>901</v>
      </c>
    </row>
    <row r="472" spans="1:1" x14ac:dyDescent="0.25">
      <c r="A472" t="s">
        <v>900</v>
      </c>
    </row>
    <row r="473" spans="1:1" x14ac:dyDescent="0.25">
      <c r="A473" t="s">
        <v>902</v>
      </c>
    </row>
    <row r="474" spans="1:1" x14ac:dyDescent="0.25">
      <c r="A474" t="s">
        <v>903</v>
      </c>
    </row>
    <row r="475" spans="1:1" x14ac:dyDescent="0.25">
      <c r="A475" t="s">
        <v>904</v>
      </c>
    </row>
    <row r="476" spans="1:1" x14ac:dyDescent="0.25">
      <c r="A476" t="s">
        <v>694</v>
      </c>
    </row>
    <row r="477" spans="1:1" x14ac:dyDescent="0.25">
      <c r="A477" t="s">
        <v>647</v>
      </c>
    </row>
    <row r="478" spans="1:1" x14ac:dyDescent="0.25">
      <c r="A478" t="s">
        <v>906</v>
      </c>
    </row>
    <row r="479" spans="1:1" x14ac:dyDescent="0.25">
      <c r="A479" t="s">
        <v>907</v>
      </c>
    </row>
    <row r="480" spans="1:1" x14ac:dyDescent="0.25">
      <c r="A480" t="s">
        <v>908</v>
      </c>
    </row>
    <row r="481" spans="1:1" x14ac:dyDescent="0.25">
      <c r="A481" t="s">
        <v>909</v>
      </c>
    </row>
    <row r="482" spans="1:1" x14ac:dyDescent="0.25">
      <c r="A482" t="s">
        <v>694</v>
      </c>
    </row>
    <row r="483" spans="1:1" x14ac:dyDescent="0.25">
      <c r="A483" t="s">
        <v>739</v>
      </c>
    </row>
    <row r="484" spans="1:1" x14ac:dyDescent="0.25">
      <c r="A484" t="s">
        <v>910</v>
      </c>
    </row>
    <row r="485" spans="1:1" x14ac:dyDescent="0.25">
      <c r="A485" t="s">
        <v>911</v>
      </c>
    </row>
    <row r="486" spans="1:1" x14ac:dyDescent="0.25">
      <c r="A486" t="s">
        <v>936</v>
      </c>
    </row>
    <row r="487" spans="1:1" x14ac:dyDescent="0.25">
      <c r="A487" t="s">
        <v>694</v>
      </c>
    </row>
    <row r="488" spans="1:1" x14ac:dyDescent="0.25">
      <c r="A488" t="s">
        <v>913</v>
      </c>
    </row>
    <row r="489" spans="1:1" x14ac:dyDescent="0.25">
      <c r="A489" t="s">
        <v>914</v>
      </c>
    </row>
    <row r="490" spans="1:1" x14ac:dyDescent="0.25">
      <c r="A490" t="s">
        <v>739</v>
      </c>
    </row>
    <row r="491" spans="1:1" x14ac:dyDescent="0.25">
      <c r="A491" t="s">
        <v>694</v>
      </c>
    </row>
    <row r="492" spans="1:1" x14ac:dyDescent="0.25">
      <c r="A492" t="s">
        <v>937</v>
      </c>
    </row>
    <row r="493" spans="1:1" x14ac:dyDescent="0.25">
      <c r="A493" t="s">
        <v>910</v>
      </c>
    </row>
    <row r="494" spans="1:1" x14ac:dyDescent="0.25">
      <c r="A494" t="s">
        <v>900</v>
      </c>
    </row>
    <row r="495" spans="1:1" x14ac:dyDescent="0.25">
      <c r="A495" t="s">
        <v>916</v>
      </c>
    </row>
    <row r="496" spans="1:1" x14ac:dyDescent="0.25">
      <c r="A496" t="s">
        <v>901</v>
      </c>
    </row>
    <row r="497" spans="1:1" x14ac:dyDescent="0.25">
      <c r="A497" t="s">
        <v>694</v>
      </c>
    </row>
    <row r="498" spans="1:1" x14ac:dyDescent="0.25">
      <c r="A498" t="s">
        <v>832</v>
      </c>
    </row>
    <row r="499" spans="1:1" x14ac:dyDescent="0.25">
      <c r="A499" t="s">
        <v>917</v>
      </c>
    </row>
    <row r="500" spans="1:1" x14ac:dyDescent="0.25">
      <c r="A500" t="s">
        <v>919</v>
      </c>
    </row>
    <row r="501" spans="1:1" x14ac:dyDescent="0.25">
      <c r="A501" t="s">
        <v>919</v>
      </c>
    </row>
    <row r="502" spans="1:1" x14ac:dyDescent="0.25">
      <c r="A502" t="s">
        <v>900</v>
      </c>
    </row>
    <row r="503" spans="1:1" x14ac:dyDescent="0.25">
      <c r="A503" t="s">
        <v>647</v>
      </c>
    </row>
    <row r="504" spans="1:1" x14ac:dyDescent="0.25">
      <c r="A504" t="s">
        <v>857</v>
      </c>
    </row>
    <row r="505" spans="1:1" x14ac:dyDescent="0.25">
      <c r="A505" t="s">
        <v>922</v>
      </c>
    </row>
    <row r="506" spans="1:1" x14ac:dyDescent="0.25">
      <c r="A506" t="s">
        <v>676</v>
      </c>
    </row>
    <row r="507" spans="1:1" x14ac:dyDescent="0.25">
      <c r="A507" t="s">
        <v>923</v>
      </c>
    </row>
    <row r="508" spans="1:1" x14ac:dyDescent="0.25">
      <c r="A508" t="s">
        <v>718</v>
      </c>
    </row>
    <row r="509" spans="1:1" x14ac:dyDescent="0.25">
      <c r="A509" t="s">
        <v>655</v>
      </c>
    </row>
    <row r="510" spans="1:1" x14ac:dyDescent="0.25">
      <c r="A510" t="s">
        <v>647</v>
      </c>
    </row>
    <row r="511" spans="1:1" x14ac:dyDescent="0.25">
      <c r="A511" t="s">
        <v>739</v>
      </c>
    </row>
    <row r="512" spans="1:1" x14ac:dyDescent="0.25">
      <c r="A512" t="s">
        <v>924</v>
      </c>
    </row>
    <row r="513" spans="1:1" x14ac:dyDescent="0.25">
      <c r="A513" t="s">
        <v>739</v>
      </c>
    </row>
    <row r="514" spans="1:1" x14ac:dyDescent="0.25">
      <c r="A514" t="s">
        <v>676</v>
      </c>
    </row>
    <row r="515" spans="1:1" x14ac:dyDescent="0.25">
      <c r="A515" t="s">
        <v>739</v>
      </c>
    </row>
    <row r="516" spans="1:1" x14ac:dyDescent="0.25">
      <c r="A516" t="s">
        <v>676</v>
      </c>
    </row>
    <row r="517" spans="1:1" x14ac:dyDescent="0.25">
      <c r="A517" t="s">
        <v>925</v>
      </c>
    </row>
    <row r="518" spans="1:1" x14ac:dyDescent="0.25">
      <c r="A518" t="s">
        <v>704</v>
      </c>
    </row>
    <row r="519" spans="1:1" x14ac:dyDescent="0.25">
      <c r="A519" t="s">
        <v>938</v>
      </c>
    </row>
    <row r="520" spans="1:1" x14ac:dyDescent="0.25">
      <c r="A520" t="s">
        <v>753</v>
      </c>
    </row>
    <row r="521" spans="1:1" x14ac:dyDescent="0.25">
      <c r="A521" t="s">
        <v>739</v>
      </c>
    </row>
    <row r="522" spans="1:1" x14ac:dyDescent="0.25">
      <c r="A522" t="s">
        <v>704</v>
      </c>
    </row>
    <row r="523" spans="1:1" x14ac:dyDescent="0.25">
      <c r="A523" t="s">
        <v>768</v>
      </c>
    </row>
    <row r="524" spans="1:1" x14ac:dyDescent="0.25">
      <c r="A524" t="s">
        <v>645</v>
      </c>
    </row>
    <row r="525" spans="1:1" x14ac:dyDescent="0.25">
      <c r="A525" t="s">
        <v>919</v>
      </c>
    </row>
    <row r="526" spans="1:1" x14ac:dyDescent="0.25">
      <c r="A526" t="s">
        <v>870</v>
      </c>
    </row>
    <row r="527" spans="1:1" x14ac:dyDescent="0.25">
      <c r="A527" t="s">
        <v>846</v>
      </c>
    </row>
    <row r="528" spans="1:1" x14ac:dyDescent="0.25">
      <c r="A528" t="s">
        <v>739</v>
      </c>
    </row>
    <row r="529" spans="1:1" x14ac:dyDescent="0.25">
      <c r="A529" t="s">
        <v>713</v>
      </c>
    </row>
    <row r="530" spans="1:1" x14ac:dyDescent="0.25">
      <c r="A530" t="s">
        <v>926</v>
      </c>
    </row>
    <row r="531" spans="1:1" x14ac:dyDescent="0.25">
      <c r="A531" t="s">
        <v>645</v>
      </c>
    </row>
    <row r="532" spans="1:1" x14ac:dyDescent="0.25">
      <c r="A532" t="s">
        <v>645</v>
      </c>
    </row>
    <row r="533" spans="1:1" x14ac:dyDescent="0.25">
      <c r="A533" t="s">
        <v>647</v>
      </c>
    </row>
    <row r="534" spans="1:1" x14ac:dyDescent="0.25">
      <c r="A534" t="s">
        <v>658</v>
      </c>
    </row>
    <row r="535" spans="1:1" x14ac:dyDescent="0.25">
      <c r="A535" t="s">
        <v>638</v>
      </c>
    </row>
    <row r="536" spans="1:1" x14ac:dyDescent="0.25">
      <c r="A536" t="s">
        <v>645</v>
      </c>
    </row>
    <row r="537" spans="1:1" x14ac:dyDescent="0.25">
      <c r="A537" t="s">
        <v>676</v>
      </c>
    </row>
    <row r="538" spans="1:1" x14ac:dyDescent="0.25">
      <c r="A538" t="s">
        <v>926</v>
      </c>
    </row>
    <row r="539" spans="1:1" x14ac:dyDescent="0.25">
      <c r="A539" t="s">
        <v>676</v>
      </c>
    </row>
    <row r="540" spans="1:1" x14ac:dyDescent="0.25">
      <c r="A540" t="s">
        <v>645</v>
      </c>
    </row>
    <row r="541" spans="1:1" x14ac:dyDescent="0.25">
      <c r="A541" t="s">
        <v>645</v>
      </c>
    </row>
    <row r="542" spans="1:1" x14ac:dyDescent="0.25">
      <c r="A542" t="s">
        <v>753</v>
      </c>
    </row>
    <row r="543" spans="1:1" x14ac:dyDescent="0.25">
      <c r="A543" t="s">
        <v>713</v>
      </c>
    </row>
    <row r="544" spans="1:1" x14ac:dyDescent="0.25">
      <c r="A544" t="s">
        <v>718</v>
      </c>
    </row>
    <row r="545" spans="1:1" x14ac:dyDescent="0.25">
      <c r="A545" t="s">
        <v>718</v>
      </c>
    </row>
    <row r="546" spans="1:1" x14ac:dyDescent="0.25">
      <c r="A546" t="s">
        <v>713</v>
      </c>
    </row>
    <row r="547" spans="1:1" x14ac:dyDescent="0.25">
      <c r="A547" t="s">
        <v>929</v>
      </c>
    </row>
    <row r="548" spans="1:1" x14ac:dyDescent="0.25">
      <c r="A548" t="s">
        <v>645</v>
      </c>
    </row>
    <row r="549" spans="1:1" x14ac:dyDescent="0.25">
      <c r="A549" t="s">
        <v>932</v>
      </c>
    </row>
    <row r="550" spans="1:1" x14ac:dyDescent="0.25">
      <c r="A550" t="s">
        <v>931</v>
      </c>
    </row>
    <row r="551" spans="1:1" x14ac:dyDescent="0.25">
      <c r="A551" t="s">
        <v>869</v>
      </c>
    </row>
    <row r="552" spans="1:1" x14ac:dyDescent="0.25">
      <c r="A552" t="s">
        <v>926</v>
      </c>
    </row>
    <row r="553" spans="1:1" x14ac:dyDescent="0.25">
      <c r="A553" t="s">
        <v>645</v>
      </c>
    </row>
    <row r="554" spans="1:1" x14ac:dyDescent="0.25">
      <c r="A554" t="s">
        <v>704</v>
      </c>
    </row>
    <row r="555" spans="1:1" x14ac:dyDescent="0.25">
      <c r="A555" t="s">
        <v>647</v>
      </c>
    </row>
    <row r="556" spans="1:1" x14ac:dyDescent="0.25">
      <c r="A556" t="s">
        <v>538</v>
      </c>
    </row>
    <row r="557" spans="1:1" x14ac:dyDescent="0.25">
      <c r="A557" t="s">
        <v>645</v>
      </c>
    </row>
    <row r="558" spans="1:1" x14ac:dyDescent="0.25">
      <c r="A558" t="s">
        <v>1186</v>
      </c>
    </row>
    <row r="559" spans="1:1" x14ac:dyDescent="0.25">
      <c r="A559" t="s">
        <v>926</v>
      </c>
    </row>
    <row r="560" spans="1:1" x14ac:dyDescent="0.25">
      <c r="A560" t="s">
        <v>645</v>
      </c>
    </row>
    <row r="561" spans="1:1" x14ac:dyDescent="0.25">
      <c r="A561" t="s">
        <v>645</v>
      </c>
    </row>
    <row r="562" spans="1:1" x14ac:dyDescent="0.25">
      <c r="A562" t="s">
        <v>933</v>
      </c>
    </row>
    <row r="563" spans="1:1" x14ac:dyDescent="0.25">
      <c r="A563" t="s">
        <v>704</v>
      </c>
    </row>
  </sheetData>
  <mergeCells count="2">
    <mergeCell ref="A1:B1"/>
    <mergeCell ref="D1:E1"/>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00E7D-EC05-4BAE-8D7F-547AF0D67914}">
  <dimension ref="A1:E207"/>
  <sheetViews>
    <sheetView topLeftCell="A64" workbookViewId="0">
      <selection activeCell="E88" sqref="E88"/>
    </sheetView>
  </sheetViews>
  <sheetFormatPr defaultRowHeight="15" x14ac:dyDescent="0.25"/>
  <cols>
    <col min="1" max="1" width="15.140625" customWidth="1"/>
    <col min="2" max="2" width="12.28515625" customWidth="1"/>
    <col min="3" max="3" width="19.28515625" customWidth="1"/>
    <col min="4" max="4" width="13.85546875" customWidth="1"/>
    <col min="5" max="5" width="186.140625" style="15" customWidth="1"/>
  </cols>
  <sheetData>
    <row r="1" spans="1:5" x14ac:dyDescent="0.25">
      <c r="A1" s="25" t="s">
        <v>114</v>
      </c>
      <c r="B1" s="25"/>
      <c r="C1" s="12"/>
      <c r="D1" s="12"/>
      <c r="E1" s="15" t="s">
        <v>35</v>
      </c>
    </row>
    <row r="2" spans="1:5" x14ac:dyDescent="0.25">
      <c r="A2" t="s">
        <v>147</v>
      </c>
      <c r="E2" s="15" t="s">
        <v>37</v>
      </c>
    </row>
    <row r="3" spans="1:5" x14ac:dyDescent="0.25">
      <c r="A3" t="s">
        <v>124</v>
      </c>
      <c r="B3" t="s">
        <v>146</v>
      </c>
      <c r="E3" s="15" t="s">
        <v>38</v>
      </c>
    </row>
    <row r="4" spans="1:5" x14ac:dyDescent="0.25">
      <c r="A4" t="s">
        <v>120</v>
      </c>
      <c r="E4" s="15" t="s">
        <v>39</v>
      </c>
    </row>
    <row r="5" spans="1:5" x14ac:dyDescent="0.25">
      <c r="A5" t="s">
        <v>154</v>
      </c>
      <c r="B5" t="s">
        <v>120</v>
      </c>
      <c r="C5" t="s">
        <v>135</v>
      </c>
      <c r="D5" t="s">
        <v>143</v>
      </c>
      <c r="E5" s="15" t="s">
        <v>40</v>
      </c>
    </row>
    <row r="6" spans="1:5" ht="30" x14ac:dyDescent="0.25">
      <c r="A6" t="s">
        <v>120</v>
      </c>
      <c r="B6" t="s">
        <v>135</v>
      </c>
      <c r="C6" t="s">
        <v>146</v>
      </c>
      <c r="E6" s="15" t="s">
        <v>41</v>
      </c>
    </row>
    <row r="7" spans="1:5" x14ac:dyDescent="0.25">
      <c r="A7" t="s">
        <v>120</v>
      </c>
      <c r="B7" t="s">
        <v>143</v>
      </c>
      <c r="C7" t="s">
        <v>144</v>
      </c>
      <c r="D7" t="s">
        <v>123</v>
      </c>
      <c r="E7" s="15" t="s">
        <v>42</v>
      </c>
    </row>
    <row r="8" spans="1:5" x14ac:dyDescent="0.25">
      <c r="A8" t="s">
        <v>143</v>
      </c>
      <c r="E8" s="15" t="s">
        <v>43</v>
      </c>
    </row>
    <row r="9" spans="1:5" x14ac:dyDescent="0.25">
      <c r="A9" t="s">
        <v>117</v>
      </c>
      <c r="B9" t="s">
        <v>118</v>
      </c>
      <c r="E9" s="15" t="s">
        <v>44</v>
      </c>
    </row>
    <row r="10" spans="1:5" x14ac:dyDescent="0.25">
      <c r="A10" t="s">
        <v>115</v>
      </c>
      <c r="E10" s="15" t="s">
        <v>45</v>
      </c>
    </row>
    <row r="11" spans="1:5" x14ac:dyDescent="0.25">
      <c r="A11" t="s">
        <v>115</v>
      </c>
      <c r="B11" t="s">
        <v>142</v>
      </c>
      <c r="E11" s="15" t="s">
        <v>46</v>
      </c>
    </row>
    <row r="12" spans="1:5" x14ac:dyDescent="0.25">
      <c r="A12" s="14" t="s">
        <v>141</v>
      </c>
      <c r="B12" s="14" t="s">
        <v>157</v>
      </c>
      <c r="E12" s="15" t="s">
        <v>47</v>
      </c>
    </row>
    <row r="13" spans="1:5" ht="30" x14ac:dyDescent="0.25">
      <c r="A13" t="s">
        <v>115</v>
      </c>
      <c r="B13" t="s">
        <v>140</v>
      </c>
      <c r="C13" s="14" t="s">
        <v>155</v>
      </c>
      <c r="E13" s="15" t="s">
        <v>48</v>
      </c>
    </row>
    <row r="14" spans="1:5" x14ac:dyDescent="0.25">
      <c r="A14" t="s">
        <v>116</v>
      </c>
      <c r="E14" s="15" t="s">
        <v>49</v>
      </c>
    </row>
    <row r="15" spans="1:5" x14ac:dyDescent="0.25">
      <c r="A15" t="s">
        <v>120</v>
      </c>
      <c r="E15" s="15" t="s">
        <v>50</v>
      </c>
    </row>
    <row r="16" spans="1:5" x14ac:dyDescent="0.25">
      <c r="A16" t="s">
        <v>117</v>
      </c>
      <c r="B16" t="s">
        <v>115</v>
      </c>
      <c r="E16" s="15" t="s">
        <v>51</v>
      </c>
    </row>
    <row r="17" spans="1:5" x14ac:dyDescent="0.25">
      <c r="A17" t="s">
        <v>124</v>
      </c>
      <c r="E17" s="15" t="s">
        <v>52</v>
      </c>
    </row>
    <row r="18" spans="1:5" x14ac:dyDescent="0.25">
      <c r="A18" t="s">
        <v>124</v>
      </c>
      <c r="E18" s="15" t="s">
        <v>53</v>
      </c>
    </row>
    <row r="19" spans="1:5" x14ac:dyDescent="0.25">
      <c r="A19" t="s">
        <v>120</v>
      </c>
      <c r="E19" s="15" t="s">
        <v>54</v>
      </c>
    </row>
    <row r="20" spans="1:5" x14ac:dyDescent="0.25">
      <c r="A20" t="s">
        <v>120</v>
      </c>
      <c r="E20" s="15" t="s">
        <v>55</v>
      </c>
    </row>
    <row r="21" spans="1:5" x14ac:dyDescent="0.25">
      <c r="A21" t="s">
        <v>115</v>
      </c>
      <c r="B21" t="s">
        <v>136</v>
      </c>
      <c r="E21" s="15" t="s">
        <v>56</v>
      </c>
    </row>
    <row r="22" spans="1:5" x14ac:dyDescent="0.25">
      <c r="A22" t="s">
        <v>117</v>
      </c>
      <c r="B22" t="s">
        <v>116</v>
      </c>
      <c r="E22" s="15" t="s">
        <v>57</v>
      </c>
    </row>
    <row r="23" spans="1:5" x14ac:dyDescent="0.25">
      <c r="A23" t="s">
        <v>137</v>
      </c>
      <c r="E23" s="15" t="s">
        <v>58</v>
      </c>
    </row>
    <row r="24" spans="1:5" x14ac:dyDescent="0.25">
      <c r="A24" t="s">
        <v>120</v>
      </c>
      <c r="B24" t="s">
        <v>119</v>
      </c>
      <c r="C24" t="s">
        <v>132</v>
      </c>
      <c r="D24" t="s">
        <v>135</v>
      </c>
      <c r="E24" s="15" t="s">
        <v>59</v>
      </c>
    </row>
    <row r="25" spans="1:5" x14ac:dyDescent="0.25">
      <c r="A25" t="s">
        <v>120</v>
      </c>
      <c r="B25" t="s">
        <v>139</v>
      </c>
      <c r="C25" t="s">
        <v>124</v>
      </c>
      <c r="E25" s="15" t="s">
        <v>60</v>
      </c>
    </row>
    <row r="26" spans="1:5" x14ac:dyDescent="0.25">
      <c r="A26" t="s">
        <v>131</v>
      </c>
      <c r="E26" s="15" t="s">
        <v>61</v>
      </c>
    </row>
    <row r="27" spans="1:5" x14ac:dyDescent="0.25">
      <c r="A27" t="s">
        <v>128</v>
      </c>
      <c r="E27" s="15" t="s">
        <v>62</v>
      </c>
    </row>
    <row r="28" spans="1:5" x14ac:dyDescent="0.25">
      <c r="A28" t="s">
        <v>127</v>
      </c>
      <c r="E28" s="15" t="s">
        <v>63</v>
      </c>
    </row>
    <row r="29" spans="1:5" x14ac:dyDescent="0.25">
      <c r="A29" t="s">
        <v>116</v>
      </c>
      <c r="E29" s="15" t="s">
        <v>64</v>
      </c>
    </row>
    <row r="30" spans="1:5" x14ac:dyDescent="0.25">
      <c r="A30" t="s">
        <v>129</v>
      </c>
      <c r="B30" t="s">
        <v>119</v>
      </c>
      <c r="C30" t="s">
        <v>124</v>
      </c>
      <c r="E30" s="15" t="s">
        <v>65</v>
      </c>
    </row>
    <row r="31" spans="1:5" ht="30" x14ac:dyDescent="0.25">
      <c r="A31" t="s">
        <v>117</v>
      </c>
      <c r="B31" t="s">
        <v>120</v>
      </c>
      <c r="E31" s="15" t="s">
        <v>66</v>
      </c>
    </row>
    <row r="32" spans="1:5" x14ac:dyDescent="0.25">
      <c r="A32" t="s">
        <v>116</v>
      </c>
      <c r="E32" s="15" t="s">
        <v>67</v>
      </c>
    </row>
    <row r="33" spans="1:5" x14ac:dyDescent="0.25">
      <c r="A33" t="s">
        <v>124</v>
      </c>
      <c r="E33" s="15" t="s">
        <v>68</v>
      </c>
    </row>
    <row r="34" spans="1:5" x14ac:dyDescent="0.25">
      <c r="A34" t="s">
        <v>122</v>
      </c>
      <c r="B34" t="s">
        <v>123</v>
      </c>
      <c r="E34" s="15" t="s">
        <v>69</v>
      </c>
    </row>
    <row r="35" spans="1:5" x14ac:dyDescent="0.25">
      <c r="A35" t="s">
        <v>124</v>
      </c>
      <c r="E35" s="15" t="s">
        <v>70</v>
      </c>
    </row>
    <row r="36" spans="1:5" x14ac:dyDescent="0.25">
      <c r="A36" t="s">
        <v>121</v>
      </c>
      <c r="E36" s="15" t="s">
        <v>71</v>
      </c>
    </row>
    <row r="37" spans="1:5" x14ac:dyDescent="0.25">
      <c r="A37" t="s">
        <v>120</v>
      </c>
      <c r="E37" s="15" t="s">
        <v>72</v>
      </c>
    </row>
    <row r="38" spans="1:5" x14ac:dyDescent="0.25">
      <c r="A38" t="s">
        <v>116</v>
      </c>
      <c r="E38" s="15" t="s">
        <v>73</v>
      </c>
    </row>
    <row r="39" spans="1:5" x14ac:dyDescent="0.25">
      <c r="A39" t="s">
        <v>115</v>
      </c>
      <c r="E39" s="15" t="s">
        <v>74</v>
      </c>
    </row>
    <row r="40" spans="1:5" x14ac:dyDescent="0.25">
      <c r="A40" t="s">
        <v>115</v>
      </c>
      <c r="B40" t="s">
        <v>118</v>
      </c>
      <c r="E40" s="15" t="s">
        <v>75</v>
      </c>
    </row>
    <row r="41" spans="1:5" x14ac:dyDescent="0.25">
      <c r="A41" t="s">
        <v>148</v>
      </c>
      <c r="E41" s="15" t="s">
        <v>76</v>
      </c>
    </row>
    <row r="42" spans="1:5" x14ac:dyDescent="0.25">
      <c r="A42" t="s">
        <v>120</v>
      </c>
      <c r="B42" t="s">
        <v>135</v>
      </c>
      <c r="E42" s="15" t="s">
        <v>77</v>
      </c>
    </row>
    <row r="43" spans="1:5" ht="30" x14ac:dyDescent="0.25">
      <c r="A43" t="s">
        <v>120</v>
      </c>
      <c r="B43" t="s">
        <v>143</v>
      </c>
      <c r="C43" s="14" t="s">
        <v>155</v>
      </c>
      <c r="E43" s="15" t="s">
        <v>78</v>
      </c>
    </row>
    <row r="44" spans="1:5" x14ac:dyDescent="0.25">
      <c r="A44" t="s">
        <v>120</v>
      </c>
      <c r="E44" s="15" t="s">
        <v>79</v>
      </c>
    </row>
    <row r="45" spans="1:5" x14ac:dyDescent="0.25">
      <c r="A45" t="s">
        <v>144</v>
      </c>
      <c r="B45" t="s">
        <v>120</v>
      </c>
      <c r="E45" s="15" t="s">
        <v>80</v>
      </c>
    </row>
    <row r="46" spans="1:5" x14ac:dyDescent="0.25">
      <c r="A46" t="s">
        <v>121</v>
      </c>
      <c r="B46" t="s">
        <v>149</v>
      </c>
      <c r="E46" s="15" t="s">
        <v>81</v>
      </c>
    </row>
    <row r="47" spans="1:5" x14ac:dyDescent="0.25">
      <c r="A47" t="s">
        <v>135</v>
      </c>
      <c r="E47" s="15" t="s">
        <v>82</v>
      </c>
    </row>
    <row r="48" spans="1:5" x14ac:dyDescent="0.25">
      <c r="A48" t="s">
        <v>150</v>
      </c>
      <c r="B48" t="s">
        <v>136</v>
      </c>
      <c r="E48" s="15" t="s">
        <v>83</v>
      </c>
    </row>
    <row r="49" spans="1:5" x14ac:dyDescent="0.25">
      <c r="A49" t="s">
        <v>124</v>
      </c>
      <c r="E49" s="15" t="s">
        <v>84</v>
      </c>
    </row>
    <row r="50" spans="1:5" x14ac:dyDescent="0.25">
      <c r="A50" t="s">
        <v>120</v>
      </c>
      <c r="B50" t="s">
        <v>143</v>
      </c>
      <c r="C50" t="s">
        <v>128</v>
      </c>
      <c r="E50" s="15" t="s">
        <v>85</v>
      </c>
    </row>
    <row r="51" spans="1:5" x14ac:dyDescent="0.25">
      <c r="A51" t="s">
        <v>120</v>
      </c>
      <c r="B51" t="s">
        <v>135</v>
      </c>
      <c r="E51" s="15" t="s">
        <v>86</v>
      </c>
    </row>
    <row r="52" spans="1:5" x14ac:dyDescent="0.25">
      <c r="A52" t="s">
        <v>120</v>
      </c>
      <c r="E52" s="15" t="s">
        <v>87</v>
      </c>
    </row>
    <row r="53" spans="1:5" x14ac:dyDescent="0.25">
      <c r="A53" t="s">
        <v>115</v>
      </c>
      <c r="E53" s="15" t="s">
        <v>88</v>
      </c>
    </row>
    <row r="54" spans="1:5" x14ac:dyDescent="0.25">
      <c r="A54" t="s">
        <v>120</v>
      </c>
      <c r="E54" s="15" t="s">
        <v>89</v>
      </c>
    </row>
    <row r="55" spans="1:5" x14ac:dyDescent="0.25">
      <c r="A55" t="s">
        <v>120</v>
      </c>
      <c r="B55" t="s">
        <v>135</v>
      </c>
      <c r="E55" s="15" t="s">
        <v>90</v>
      </c>
    </row>
    <row r="56" spans="1:5" x14ac:dyDescent="0.25">
      <c r="A56" t="s">
        <v>151</v>
      </c>
      <c r="B56" t="s">
        <v>153</v>
      </c>
      <c r="E56" s="15" t="s">
        <v>91</v>
      </c>
    </row>
    <row r="57" spans="1:5" x14ac:dyDescent="0.25">
      <c r="A57" t="s">
        <v>144</v>
      </c>
      <c r="B57" t="s">
        <v>143</v>
      </c>
      <c r="E57" s="15" t="s">
        <v>92</v>
      </c>
    </row>
    <row r="58" spans="1:5" x14ac:dyDescent="0.25">
      <c r="A58" t="s">
        <v>115</v>
      </c>
      <c r="E58" s="15" t="s">
        <v>93</v>
      </c>
    </row>
    <row r="59" spans="1:5" x14ac:dyDescent="0.25">
      <c r="A59" t="s">
        <v>124</v>
      </c>
      <c r="E59" s="15" t="s">
        <v>94</v>
      </c>
    </row>
    <row r="60" spans="1:5" x14ac:dyDescent="0.25">
      <c r="A60" t="s">
        <v>120</v>
      </c>
      <c r="E60" s="15" t="s">
        <v>95</v>
      </c>
    </row>
    <row r="61" spans="1:5" x14ac:dyDescent="0.25">
      <c r="A61" s="14" t="s">
        <v>154</v>
      </c>
      <c r="B61" t="s">
        <v>123</v>
      </c>
      <c r="C61" s="14" t="s">
        <v>155</v>
      </c>
      <c r="E61" s="15" t="s">
        <v>96</v>
      </c>
    </row>
    <row r="62" spans="1:5" x14ac:dyDescent="0.25">
      <c r="A62" s="14" t="s">
        <v>152</v>
      </c>
      <c r="B62" t="s">
        <v>120</v>
      </c>
      <c r="E62" s="15" t="s">
        <v>97</v>
      </c>
    </row>
    <row r="63" spans="1:5" x14ac:dyDescent="0.25">
      <c r="A63" s="14" t="s">
        <v>158</v>
      </c>
      <c r="E63" s="15" t="s">
        <v>98</v>
      </c>
    </row>
    <row r="64" spans="1:5" ht="30" x14ac:dyDescent="0.25">
      <c r="A64" s="14" t="s">
        <v>156</v>
      </c>
      <c r="E64" s="15" t="s">
        <v>99</v>
      </c>
    </row>
    <row r="65" spans="1:5" x14ac:dyDescent="0.25">
      <c r="A65" s="14" t="s">
        <v>115</v>
      </c>
      <c r="E65" s="15" t="s">
        <v>100</v>
      </c>
    </row>
    <row r="66" spans="1:5" x14ac:dyDescent="0.25">
      <c r="A66" s="14" t="s">
        <v>115</v>
      </c>
      <c r="B66" t="s">
        <v>135</v>
      </c>
      <c r="C66" t="s">
        <v>155</v>
      </c>
      <c r="E66" s="15" t="s">
        <v>101</v>
      </c>
    </row>
    <row r="67" spans="1:5" x14ac:dyDescent="0.25">
      <c r="A67" s="14" t="s">
        <v>117</v>
      </c>
      <c r="E67" s="15" t="s">
        <v>102</v>
      </c>
    </row>
    <row r="68" spans="1:5" ht="30" x14ac:dyDescent="0.25">
      <c r="A68" s="14" t="s">
        <v>116</v>
      </c>
      <c r="B68" t="s">
        <v>158</v>
      </c>
      <c r="E68" s="15" t="s">
        <v>103</v>
      </c>
    </row>
    <row r="69" spans="1:5" ht="30" x14ac:dyDescent="0.25">
      <c r="A69" s="14" t="s">
        <v>140</v>
      </c>
      <c r="E69" s="15" t="s">
        <v>104</v>
      </c>
    </row>
    <row r="70" spans="1:5" ht="90" x14ac:dyDescent="0.25">
      <c r="A70" s="14" t="s">
        <v>124</v>
      </c>
      <c r="B70" t="s">
        <v>115</v>
      </c>
      <c r="E70" s="15" t="s">
        <v>105</v>
      </c>
    </row>
    <row r="71" spans="1:5" x14ac:dyDescent="0.25">
      <c r="A71" s="14" t="s">
        <v>120</v>
      </c>
      <c r="E71" s="15" t="s">
        <v>106</v>
      </c>
    </row>
    <row r="72" spans="1:5" x14ac:dyDescent="0.25">
      <c r="A72" s="16" t="s">
        <v>161</v>
      </c>
      <c r="E72" s="15" t="s">
        <v>107</v>
      </c>
    </row>
    <row r="73" spans="1:5" x14ac:dyDescent="0.25">
      <c r="A73" s="14" t="s">
        <v>116</v>
      </c>
      <c r="B73" t="s">
        <v>120</v>
      </c>
      <c r="E73" s="15" t="s">
        <v>108</v>
      </c>
    </row>
    <row r="74" spans="1:5" x14ac:dyDescent="0.25">
      <c r="A74" s="14" t="s">
        <v>115</v>
      </c>
      <c r="B74" t="s">
        <v>136</v>
      </c>
      <c r="C74" s="14" t="s">
        <v>159</v>
      </c>
      <c r="E74" s="15" t="s">
        <v>109</v>
      </c>
    </row>
    <row r="75" spans="1:5" x14ac:dyDescent="0.25">
      <c r="A75" s="14" t="s">
        <v>124</v>
      </c>
      <c r="E75" s="15" t="s">
        <v>110</v>
      </c>
    </row>
    <row r="76" spans="1:5" x14ac:dyDescent="0.25">
      <c r="A76" s="16" t="s">
        <v>135</v>
      </c>
      <c r="E76" s="15" t="s">
        <v>111</v>
      </c>
    </row>
    <row r="77" spans="1:5" x14ac:dyDescent="0.25">
      <c r="A77" s="14" t="s">
        <v>139</v>
      </c>
      <c r="B77" t="s">
        <v>115</v>
      </c>
      <c r="E77" s="15" t="s">
        <v>112</v>
      </c>
    </row>
    <row r="78" spans="1:5" x14ac:dyDescent="0.25">
      <c r="A78" s="14" t="s">
        <v>160</v>
      </c>
      <c r="E78" s="15" t="s">
        <v>113</v>
      </c>
    </row>
    <row r="82" spans="1:5" s="13" customFormat="1" x14ac:dyDescent="0.25">
      <c r="A82" s="13" t="s">
        <v>445</v>
      </c>
      <c r="E82" s="17"/>
    </row>
    <row r="83" spans="1:5" x14ac:dyDescent="0.25">
      <c r="A83" t="s">
        <v>147</v>
      </c>
    </row>
    <row r="84" spans="1:5" x14ac:dyDescent="0.25">
      <c r="A84" t="s">
        <v>124</v>
      </c>
    </row>
    <row r="85" spans="1:5" x14ac:dyDescent="0.25">
      <c r="A85" t="s">
        <v>120</v>
      </c>
    </row>
    <row r="86" spans="1:5" x14ac:dyDescent="0.25">
      <c r="A86" t="s">
        <v>154</v>
      </c>
    </row>
    <row r="87" spans="1:5" x14ac:dyDescent="0.25">
      <c r="A87" t="s">
        <v>120</v>
      </c>
    </row>
    <row r="88" spans="1:5" x14ac:dyDescent="0.25">
      <c r="A88" t="s">
        <v>120</v>
      </c>
    </row>
    <row r="89" spans="1:5" x14ac:dyDescent="0.25">
      <c r="A89" t="s">
        <v>143</v>
      </c>
    </row>
    <row r="90" spans="1:5" x14ac:dyDescent="0.25">
      <c r="A90" t="s">
        <v>117</v>
      </c>
    </row>
    <row r="91" spans="1:5" x14ac:dyDescent="0.25">
      <c r="A91" t="s">
        <v>115</v>
      </c>
    </row>
    <row r="92" spans="1:5" x14ac:dyDescent="0.25">
      <c r="A92" t="s">
        <v>115</v>
      </c>
    </row>
    <row r="93" spans="1:5" x14ac:dyDescent="0.25">
      <c r="A93" t="s">
        <v>141</v>
      </c>
    </row>
    <row r="94" spans="1:5" x14ac:dyDescent="0.25">
      <c r="A94" t="s">
        <v>115</v>
      </c>
    </row>
    <row r="95" spans="1:5" x14ac:dyDescent="0.25">
      <c r="A95" t="s">
        <v>116</v>
      </c>
    </row>
    <row r="96" spans="1:5" x14ac:dyDescent="0.25">
      <c r="A96" t="s">
        <v>120</v>
      </c>
    </row>
    <row r="97" spans="1:1" x14ac:dyDescent="0.25">
      <c r="A97" t="s">
        <v>117</v>
      </c>
    </row>
    <row r="98" spans="1:1" x14ac:dyDescent="0.25">
      <c r="A98" t="s">
        <v>124</v>
      </c>
    </row>
    <row r="99" spans="1:1" x14ac:dyDescent="0.25">
      <c r="A99" t="s">
        <v>124</v>
      </c>
    </row>
    <row r="100" spans="1:1" x14ac:dyDescent="0.25">
      <c r="A100" t="s">
        <v>120</v>
      </c>
    </row>
    <row r="101" spans="1:1" x14ac:dyDescent="0.25">
      <c r="A101" t="s">
        <v>120</v>
      </c>
    </row>
    <row r="102" spans="1:1" x14ac:dyDescent="0.25">
      <c r="A102" t="s">
        <v>115</v>
      </c>
    </row>
    <row r="103" spans="1:1" x14ac:dyDescent="0.25">
      <c r="A103" t="s">
        <v>117</v>
      </c>
    </row>
    <row r="104" spans="1:1" x14ac:dyDescent="0.25">
      <c r="A104" t="s">
        <v>137</v>
      </c>
    </row>
    <row r="105" spans="1:1" x14ac:dyDescent="0.25">
      <c r="A105" t="s">
        <v>120</v>
      </c>
    </row>
    <row r="106" spans="1:1" x14ac:dyDescent="0.25">
      <c r="A106" t="s">
        <v>120</v>
      </c>
    </row>
    <row r="107" spans="1:1" x14ac:dyDescent="0.25">
      <c r="A107" t="s">
        <v>131</v>
      </c>
    </row>
    <row r="108" spans="1:1" x14ac:dyDescent="0.25">
      <c r="A108" t="s">
        <v>128</v>
      </c>
    </row>
    <row r="109" spans="1:1" x14ac:dyDescent="0.25">
      <c r="A109" t="s">
        <v>143</v>
      </c>
    </row>
    <row r="110" spans="1:1" x14ac:dyDescent="0.25">
      <c r="A110" t="s">
        <v>116</v>
      </c>
    </row>
    <row r="111" spans="1:1" x14ac:dyDescent="0.25">
      <c r="A111" t="s">
        <v>129</v>
      </c>
    </row>
    <row r="112" spans="1:1" x14ac:dyDescent="0.25">
      <c r="A112" t="s">
        <v>117</v>
      </c>
    </row>
    <row r="113" spans="1:1" x14ac:dyDescent="0.25">
      <c r="A113" t="s">
        <v>116</v>
      </c>
    </row>
    <row r="114" spans="1:1" x14ac:dyDescent="0.25">
      <c r="A114" t="s">
        <v>124</v>
      </c>
    </row>
    <row r="115" spans="1:1" x14ac:dyDescent="0.25">
      <c r="A115" t="s">
        <v>155</v>
      </c>
    </row>
    <row r="116" spans="1:1" x14ac:dyDescent="0.25">
      <c r="A116" t="s">
        <v>124</v>
      </c>
    </row>
    <row r="117" spans="1:1" x14ac:dyDescent="0.25">
      <c r="A117" t="s">
        <v>121</v>
      </c>
    </row>
    <row r="118" spans="1:1" x14ac:dyDescent="0.25">
      <c r="A118" t="s">
        <v>120</v>
      </c>
    </row>
    <row r="119" spans="1:1" x14ac:dyDescent="0.25">
      <c r="A119" t="s">
        <v>116</v>
      </c>
    </row>
    <row r="120" spans="1:1" x14ac:dyDescent="0.25">
      <c r="A120" t="s">
        <v>115</v>
      </c>
    </row>
    <row r="121" spans="1:1" x14ac:dyDescent="0.25">
      <c r="A121" t="s">
        <v>115</v>
      </c>
    </row>
    <row r="122" spans="1:1" x14ac:dyDescent="0.25">
      <c r="A122" t="s">
        <v>148</v>
      </c>
    </row>
    <row r="123" spans="1:1" x14ac:dyDescent="0.25">
      <c r="A123" t="s">
        <v>120</v>
      </c>
    </row>
    <row r="124" spans="1:1" x14ac:dyDescent="0.25">
      <c r="A124" t="s">
        <v>120</v>
      </c>
    </row>
    <row r="125" spans="1:1" x14ac:dyDescent="0.25">
      <c r="A125" t="s">
        <v>120</v>
      </c>
    </row>
    <row r="126" spans="1:1" x14ac:dyDescent="0.25">
      <c r="A126" t="s">
        <v>144</v>
      </c>
    </row>
    <row r="127" spans="1:1" x14ac:dyDescent="0.25">
      <c r="A127" t="s">
        <v>121</v>
      </c>
    </row>
    <row r="128" spans="1:1" x14ac:dyDescent="0.25">
      <c r="A128" t="s">
        <v>135</v>
      </c>
    </row>
    <row r="129" spans="1:1" x14ac:dyDescent="0.25">
      <c r="A129" t="s">
        <v>150</v>
      </c>
    </row>
    <row r="130" spans="1:1" x14ac:dyDescent="0.25">
      <c r="A130" t="s">
        <v>124</v>
      </c>
    </row>
    <row r="131" spans="1:1" x14ac:dyDescent="0.25">
      <c r="A131" t="s">
        <v>120</v>
      </c>
    </row>
    <row r="132" spans="1:1" x14ac:dyDescent="0.25">
      <c r="A132" t="s">
        <v>120</v>
      </c>
    </row>
    <row r="133" spans="1:1" x14ac:dyDescent="0.25">
      <c r="A133" t="s">
        <v>120</v>
      </c>
    </row>
    <row r="134" spans="1:1" x14ac:dyDescent="0.25">
      <c r="A134" t="s">
        <v>115</v>
      </c>
    </row>
    <row r="135" spans="1:1" x14ac:dyDescent="0.25">
      <c r="A135" t="s">
        <v>120</v>
      </c>
    </row>
    <row r="136" spans="1:1" x14ac:dyDescent="0.25">
      <c r="A136" t="s">
        <v>120</v>
      </c>
    </row>
    <row r="137" spans="1:1" x14ac:dyDescent="0.25">
      <c r="A137" t="s">
        <v>151</v>
      </c>
    </row>
    <row r="138" spans="1:1" x14ac:dyDescent="0.25">
      <c r="A138" t="s">
        <v>144</v>
      </c>
    </row>
    <row r="139" spans="1:1" x14ac:dyDescent="0.25">
      <c r="A139" t="s">
        <v>115</v>
      </c>
    </row>
    <row r="140" spans="1:1" x14ac:dyDescent="0.25">
      <c r="A140" t="s">
        <v>124</v>
      </c>
    </row>
    <row r="141" spans="1:1" x14ac:dyDescent="0.25">
      <c r="A141" t="s">
        <v>120</v>
      </c>
    </row>
    <row r="142" spans="1:1" x14ac:dyDescent="0.25">
      <c r="A142" t="s">
        <v>154</v>
      </c>
    </row>
    <row r="143" spans="1:1" x14ac:dyDescent="0.25">
      <c r="A143" t="s">
        <v>152</v>
      </c>
    </row>
    <row r="144" spans="1:1" x14ac:dyDescent="0.25">
      <c r="A144" t="s">
        <v>158</v>
      </c>
    </row>
    <row r="145" spans="1:1" x14ac:dyDescent="0.25">
      <c r="A145" t="s">
        <v>156</v>
      </c>
    </row>
    <row r="146" spans="1:1" x14ac:dyDescent="0.25">
      <c r="A146" t="s">
        <v>115</v>
      </c>
    </row>
    <row r="147" spans="1:1" x14ac:dyDescent="0.25">
      <c r="A147" t="s">
        <v>115</v>
      </c>
    </row>
    <row r="148" spans="1:1" x14ac:dyDescent="0.25">
      <c r="A148" t="s">
        <v>117</v>
      </c>
    </row>
    <row r="149" spans="1:1" x14ac:dyDescent="0.25">
      <c r="A149" t="s">
        <v>116</v>
      </c>
    </row>
    <row r="150" spans="1:1" x14ac:dyDescent="0.25">
      <c r="A150" t="s">
        <v>140</v>
      </c>
    </row>
    <row r="151" spans="1:1" x14ac:dyDescent="0.25">
      <c r="A151" t="s">
        <v>124</v>
      </c>
    </row>
    <row r="152" spans="1:1" x14ac:dyDescent="0.25">
      <c r="A152" t="s">
        <v>120</v>
      </c>
    </row>
    <row r="153" spans="1:1" x14ac:dyDescent="0.25">
      <c r="A153" t="s">
        <v>443</v>
      </c>
    </row>
    <row r="154" spans="1:1" x14ac:dyDescent="0.25">
      <c r="A154" t="s">
        <v>116</v>
      </c>
    </row>
    <row r="155" spans="1:1" x14ac:dyDescent="0.25">
      <c r="A155" t="s">
        <v>115</v>
      </c>
    </row>
    <row r="156" spans="1:1" x14ac:dyDescent="0.25">
      <c r="A156" t="s">
        <v>124</v>
      </c>
    </row>
    <row r="157" spans="1:1" x14ac:dyDescent="0.25">
      <c r="A157" t="s">
        <v>135</v>
      </c>
    </row>
    <row r="158" spans="1:1" x14ac:dyDescent="0.25">
      <c r="A158" t="s">
        <v>139</v>
      </c>
    </row>
    <row r="159" spans="1:1" x14ac:dyDescent="0.25">
      <c r="A159" t="s">
        <v>160</v>
      </c>
    </row>
    <row r="160" spans="1:1" x14ac:dyDescent="0.25">
      <c r="A160" t="s">
        <v>146</v>
      </c>
    </row>
    <row r="161" spans="1:1" x14ac:dyDescent="0.25">
      <c r="A161" t="s">
        <v>120</v>
      </c>
    </row>
    <row r="162" spans="1:1" x14ac:dyDescent="0.25">
      <c r="A162" t="s">
        <v>135</v>
      </c>
    </row>
    <row r="163" spans="1:1" x14ac:dyDescent="0.25">
      <c r="A163" t="s">
        <v>143</v>
      </c>
    </row>
    <row r="164" spans="1:1" x14ac:dyDescent="0.25">
      <c r="A164" t="s">
        <v>118</v>
      </c>
    </row>
    <row r="165" spans="1:1" x14ac:dyDescent="0.25">
      <c r="A165" t="s">
        <v>142</v>
      </c>
    </row>
    <row r="166" spans="1:1" x14ac:dyDescent="0.25">
      <c r="A166" t="s">
        <v>157</v>
      </c>
    </row>
    <row r="167" spans="1:1" x14ac:dyDescent="0.25">
      <c r="A167" t="s">
        <v>140</v>
      </c>
    </row>
    <row r="168" spans="1:1" x14ac:dyDescent="0.25">
      <c r="A168" t="s">
        <v>115</v>
      </c>
    </row>
    <row r="169" spans="1:1" x14ac:dyDescent="0.25">
      <c r="A169" t="s">
        <v>136</v>
      </c>
    </row>
    <row r="170" spans="1:1" x14ac:dyDescent="0.25">
      <c r="A170" t="s">
        <v>116</v>
      </c>
    </row>
    <row r="171" spans="1:1" x14ac:dyDescent="0.25">
      <c r="A171" t="s">
        <v>119</v>
      </c>
    </row>
    <row r="172" spans="1:1" x14ac:dyDescent="0.25">
      <c r="A172" t="s">
        <v>139</v>
      </c>
    </row>
    <row r="173" spans="1:1" x14ac:dyDescent="0.25">
      <c r="A173" t="s">
        <v>119</v>
      </c>
    </row>
    <row r="174" spans="1:1" x14ac:dyDescent="0.25">
      <c r="A174" t="s">
        <v>120</v>
      </c>
    </row>
    <row r="175" spans="1:1" x14ac:dyDescent="0.25">
      <c r="A175" t="s">
        <v>123</v>
      </c>
    </row>
    <row r="176" spans="1:1" x14ac:dyDescent="0.25">
      <c r="A176" t="s">
        <v>118</v>
      </c>
    </row>
    <row r="177" spans="1:1" x14ac:dyDescent="0.25">
      <c r="A177" t="s">
        <v>135</v>
      </c>
    </row>
    <row r="178" spans="1:1" x14ac:dyDescent="0.25">
      <c r="A178" t="s">
        <v>143</v>
      </c>
    </row>
    <row r="179" spans="1:1" x14ac:dyDescent="0.25">
      <c r="A179" t="s">
        <v>120</v>
      </c>
    </row>
    <row r="180" spans="1:1" x14ac:dyDescent="0.25">
      <c r="A180" t="s">
        <v>444</v>
      </c>
    </row>
    <row r="181" spans="1:1" x14ac:dyDescent="0.25">
      <c r="A181" t="s">
        <v>136</v>
      </c>
    </row>
    <row r="182" spans="1:1" x14ac:dyDescent="0.25">
      <c r="A182" t="s">
        <v>143</v>
      </c>
    </row>
    <row r="183" spans="1:1" x14ac:dyDescent="0.25">
      <c r="A183" t="s">
        <v>135</v>
      </c>
    </row>
    <row r="184" spans="1:1" x14ac:dyDescent="0.25">
      <c r="A184" t="s">
        <v>135</v>
      </c>
    </row>
    <row r="185" spans="1:1" x14ac:dyDescent="0.25">
      <c r="A185" t="s">
        <v>153</v>
      </c>
    </row>
    <row r="186" spans="1:1" x14ac:dyDescent="0.25">
      <c r="A186" t="s">
        <v>143</v>
      </c>
    </row>
    <row r="187" spans="1:1" x14ac:dyDescent="0.25">
      <c r="A187" t="s">
        <v>123</v>
      </c>
    </row>
    <row r="188" spans="1:1" x14ac:dyDescent="0.25">
      <c r="A188" t="s">
        <v>120</v>
      </c>
    </row>
    <row r="189" spans="1:1" x14ac:dyDescent="0.25">
      <c r="A189" t="s">
        <v>135</v>
      </c>
    </row>
    <row r="190" spans="1:1" x14ac:dyDescent="0.25">
      <c r="A190" t="s">
        <v>158</v>
      </c>
    </row>
    <row r="191" spans="1:1" x14ac:dyDescent="0.25">
      <c r="A191" t="s">
        <v>115</v>
      </c>
    </row>
    <row r="192" spans="1:1" x14ac:dyDescent="0.25">
      <c r="A192" t="s">
        <v>120</v>
      </c>
    </row>
    <row r="193" spans="1:1" x14ac:dyDescent="0.25">
      <c r="A193" t="s">
        <v>136</v>
      </c>
    </row>
    <row r="194" spans="1:1" x14ac:dyDescent="0.25">
      <c r="A194" t="s">
        <v>115</v>
      </c>
    </row>
    <row r="195" spans="1:1" x14ac:dyDescent="0.25">
      <c r="A195" t="s">
        <v>135</v>
      </c>
    </row>
    <row r="196" spans="1:1" x14ac:dyDescent="0.25">
      <c r="A196" t="s">
        <v>146</v>
      </c>
    </row>
    <row r="197" spans="1:1" x14ac:dyDescent="0.25">
      <c r="A197" t="s">
        <v>144</v>
      </c>
    </row>
    <row r="198" spans="1:1" x14ac:dyDescent="0.25">
      <c r="A198" t="s">
        <v>132</v>
      </c>
    </row>
    <row r="199" spans="1:1" x14ac:dyDescent="0.25">
      <c r="A199" t="s">
        <v>124</v>
      </c>
    </row>
    <row r="200" spans="1:1" x14ac:dyDescent="0.25">
      <c r="A200" t="s">
        <v>124</v>
      </c>
    </row>
    <row r="201" spans="1:1" x14ac:dyDescent="0.25">
      <c r="A201" t="s">
        <v>155</v>
      </c>
    </row>
    <row r="202" spans="1:1" x14ac:dyDescent="0.25">
      <c r="A202" t="s">
        <v>155</v>
      </c>
    </row>
    <row r="203" spans="1:1" x14ac:dyDescent="0.25">
      <c r="A203" t="s">
        <v>155</v>
      </c>
    </row>
    <row r="204" spans="1:1" x14ac:dyDescent="0.25">
      <c r="A204" t="s">
        <v>159</v>
      </c>
    </row>
    <row r="205" spans="1:1" x14ac:dyDescent="0.25">
      <c r="A205" t="s">
        <v>143</v>
      </c>
    </row>
    <row r="206" spans="1:1" x14ac:dyDescent="0.25">
      <c r="A206" t="s">
        <v>123</v>
      </c>
    </row>
    <row r="207" spans="1:1" x14ac:dyDescent="0.25">
      <c r="A207" t="s">
        <v>135</v>
      </c>
    </row>
  </sheetData>
  <mergeCells count="1">
    <mergeCell ref="A1:B1"/>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886EA-D2C6-441A-9A82-F418EA2B707C}">
  <dimension ref="A1:D200"/>
  <sheetViews>
    <sheetView workbookViewId="0">
      <selection activeCell="B20" sqref="B20"/>
    </sheetView>
  </sheetViews>
  <sheetFormatPr defaultRowHeight="15" x14ac:dyDescent="0.25"/>
  <cols>
    <col min="1" max="1" width="21.42578125" bestFit="1" customWidth="1"/>
    <col min="2" max="2" width="29" style="15" customWidth="1"/>
    <col min="3" max="3" width="38.5703125" style="15" customWidth="1"/>
    <col min="4" max="4" width="37.140625" style="15" customWidth="1"/>
  </cols>
  <sheetData>
    <row r="1" spans="1:4" s="20" customFormat="1" x14ac:dyDescent="0.25">
      <c r="A1" s="20" t="s">
        <v>1182</v>
      </c>
      <c r="B1" s="19" t="s">
        <v>939</v>
      </c>
      <c r="C1" s="19" t="s">
        <v>940</v>
      </c>
      <c r="D1" s="19" t="s">
        <v>941</v>
      </c>
    </row>
    <row r="2" spans="1:4" x14ac:dyDescent="0.25">
      <c r="B2" s="15" t="s">
        <v>36</v>
      </c>
      <c r="C2" s="15" t="s">
        <v>36</v>
      </c>
      <c r="D2" s="15" t="s">
        <v>36</v>
      </c>
    </row>
    <row r="4" spans="1:4" x14ac:dyDescent="0.25">
      <c r="D4" s="15" t="s">
        <v>942</v>
      </c>
    </row>
    <row r="8" spans="1:4" ht="60" x14ac:dyDescent="0.25">
      <c r="C8" s="15" t="s">
        <v>943</v>
      </c>
    </row>
    <row r="10" spans="1:4" ht="60" x14ac:dyDescent="0.25">
      <c r="A10" t="s">
        <v>1184</v>
      </c>
      <c r="B10" s="15" t="s">
        <v>944</v>
      </c>
      <c r="C10" s="15" t="s">
        <v>945</v>
      </c>
      <c r="D10" s="15" t="s">
        <v>946</v>
      </c>
    </row>
    <row r="11" spans="1:4" x14ac:dyDescent="0.25">
      <c r="A11" t="s">
        <v>1183</v>
      </c>
    </row>
    <row r="12" spans="1:4" ht="30" x14ac:dyDescent="0.25">
      <c r="A12" t="s">
        <v>596</v>
      </c>
      <c r="B12" s="15" t="s">
        <v>947</v>
      </c>
      <c r="D12" s="15" t="s">
        <v>948</v>
      </c>
    </row>
    <row r="13" spans="1:4" x14ac:dyDescent="0.25">
      <c r="D13" s="15" t="s">
        <v>130</v>
      </c>
    </row>
    <row r="15" spans="1:4" ht="75" x14ac:dyDescent="0.25">
      <c r="A15" t="s">
        <v>461</v>
      </c>
      <c r="B15" s="15" t="s">
        <v>949</v>
      </c>
      <c r="C15" s="15" t="s">
        <v>950</v>
      </c>
      <c r="D15" s="15" t="s">
        <v>951</v>
      </c>
    </row>
    <row r="16" spans="1:4" ht="45" x14ac:dyDescent="0.25">
      <c r="A16" t="s">
        <v>1184</v>
      </c>
      <c r="B16" s="15" t="s">
        <v>952</v>
      </c>
      <c r="C16" s="15" t="s">
        <v>953</v>
      </c>
      <c r="D16" s="15" t="s">
        <v>954</v>
      </c>
    </row>
    <row r="20" spans="2:4" ht="30" x14ac:dyDescent="0.25">
      <c r="B20" s="15" t="s">
        <v>955</v>
      </c>
      <c r="D20" s="15" t="s">
        <v>956</v>
      </c>
    </row>
    <row r="21" spans="2:4" ht="60" x14ac:dyDescent="0.25">
      <c r="B21" s="15" t="s">
        <v>957</v>
      </c>
      <c r="C21" s="15" t="s">
        <v>958</v>
      </c>
      <c r="D21" s="15" t="s">
        <v>959</v>
      </c>
    </row>
    <row r="24" spans="2:4" ht="75" x14ac:dyDescent="0.25">
      <c r="D24" s="15" t="s">
        <v>960</v>
      </c>
    </row>
    <row r="25" spans="2:4" ht="75" x14ac:dyDescent="0.25">
      <c r="D25" s="15" t="s">
        <v>961</v>
      </c>
    </row>
    <row r="26" spans="2:4" ht="30" x14ac:dyDescent="0.25">
      <c r="B26" s="15" t="s">
        <v>962</v>
      </c>
      <c r="C26" s="15" t="s">
        <v>963</v>
      </c>
      <c r="D26" s="15" t="s">
        <v>964</v>
      </c>
    </row>
    <row r="29" spans="2:4" ht="120" x14ac:dyDescent="0.25">
      <c r="C29" s="15" t="s">
        <v>965</v>
      </c>
      <c r="D29" s="15" t="s">
        <v>966</v>
      </c>
    </row>
    <row r="30" spans="2:4" ht="30" x14ac:dyDescent="0.25">
      <c r="B30" s="15" t="s">
        <v>967</v>
      </c>
      <c r="C30" s="15" t="s">
        <v>968</v>
      </c>
      <c r="D30" s="15" t="s">
        <v>969</v>
      </c>
    </row>
    <row r="31" spans="2:4" ht="75" x14ac:dyDescent="0.25">
      <c r="B31" s="15" t="s">
        <v>970</v>
      </c>
      <c r="C31" s="15" t="s">
        <v>971</v>
      </c>
      <c r="D31" s="15" t="s">
        <v>972</v>
      </c>
    </row>
    <row r="34" spans="2:4" ht="45" x14ac:dyDescent="0.25">
      <c r="B34" s="15" t="s">
        <v>973</v>
      </c>
      <c r="C34" s="15" t="s">
        <v>974</v>
      </c>
    </row>
    <row r="35" spans="2:4" ht="30" x14ac:dyDescent="0.25">
      <c r="B35" s="15" t="s">
        <v>975</v>
      </c>
      <c r="C35" s="15" t="s">
        <v>976</v>
      </c>
      <c r="D35" s="15" t="s">
        <v>977</v>
      </c>
    </row>
    <row r="36" spans="2:4" ht="60" x14ac:dyDescent="0.25">
      <c r="B36" s="15" t="s">
        <v>978</v>
      </c>
      <c r="C36" s="15" t="s">
        <v>979</v>
      </c>
      <c r="D36" s="15" t="s">
        <v>980</v>
      </c>
    </row>
    <row r="37" spans="2:4" x14ac:dyDescent="0.25">
      <c r="B37" s="15" t="s">
        <v>981</v>
      </c>
    </row>
    <row r="42" spans="2:4" ht="90" x14ac:dyDescent="0.25">
      <c r="B42" s="15" t="s">
        <v>982</v>
      </c>
      <c r="C42" s="15" t="s">
        <v>983</v>
      </c>
      <c r="D42" s="15" t="s">
        <v>984</v>
      </c>
    </row>
    <row r="43" spans="2:4" ht="30" x14ac:dyDescent="0.25">
      <c r="C43" s="15" t="s">
        <v>985</v>
      </c>
      <c r="D43" s="15" t="s">
        <v>986</v>
      </c>
    </row>
    <row r="44" spans="2:4" ht="75" x14ac:dyDescent="0.25">
      <c r="B44" s="15" t="s">
        <v>987</v>
      </c>
      <c r="C44" s="15" t="s">
        <v>988</v>
      </c>
      <c r="D44" s="15" t="s">
        <v>989</v>
      </c>
    </row>
    <row r="47" spans="2:4" ht="30" x14ac:dyDescent="0.25">
      <c r="D47" s="15" t="s">
        <v>990</v>
      </c>
    </row>
    <row r="48" spans="2:4" x14ac:dyDescent="0.25">
      <c r="C48" s="15" t="s">
        <v>991</v>
      </c>
      <c r="D48" s="15" t="s">
        <v>992</v>
      </c>
    </row>
    <row r="49" spans="2:4" ht="45" x14ac:dyDescent="0.25">
      <c r="B49" s="15" t="s">
        <v>993</v>
      </c>
      <c r="C49" s="15" t="s">
        <v>994</v>
      </c>
      <c r="D49" s="15" t="s">
        <v>995</v>
      </c>
    </row>
    <row r="50" spans="2:4" ht="105" x14ac:dyDescent="0.25">
      <c r="B50" s="15" t="s">
        <v>996</v>
      </c>
      <c r="C50" s="15" t="s">
        <v>997</v>
      </c>
      <c r="D50" s="15" t="s">
        <v>998</v>
      </c>
    </row>
    <row r="51" spans="2:4" ht="60" x14ac:dyDescent="0.25">
      <c r="C51" s="15" t="s">
        <v>999</v>
      </c>
      <c r="D51" s="15" t="s">
        <v>1000</v>
      </c>
    </row>
    <row r="52" spans="2:4" ht="60" x14ac:dyDescent="0.25">
      <c r="B52" s="15" t="s">
        <v>1001</v>
      </c>
    </row>
    <row r="54" spans="2:4" ht="45" x14ac:dyDescent="0.25">
      <c r="D54" s="15" t="s">
        <v>1002</v>
      </c>
    </row>
    <row r="56" spans="2:4" ht="30" x14ac:dyDescent="0.25">
      <c r="D56" s="15" t="s">
        <v>1003</v>
      </c>
    </row>
    <row r="61" spans="2:4" x14ac:dyDescent="0.25">
      <c r="B61" s="15" t="s">
        <v>1004</v>
      </c>
      <c r="C61" s="15" t="s">
        <v>1005</v>
      </c>
    </row>
    <row r="62" spans="2:4" ht="30" x14ac:dyDescent="0.25">
      <c r="B62" s="15" t="s">
        <v>1006</v>
      </c>
      <c r="C62" s="15" t="s">
        <v>1007</v>
      </c>
      <c r="D62" s="15" t="s">
        <v>1008</v>
      </c>
    </row>
    <row r="64" spans="2:4" ht="30" x14ac:dyDescent="0.25">
      <c r="C64" s="15" t="s">
        <v>1009</v>
      </c>
    </row>
    <row r="68" spans="2:4" ht="45" x14ac:dyDescent="0.25">
      <c r="B68" s="15" t="s">
        <v>1010</v>
      </c>
      <c r="C68" s="15" t="s">
        <v>1011</v>
      </c>
      <c r="D68" s="15" t="s">
        <v>1012</v>
      </c>
    </row>
    <row r="69" spans="2:4" ht="45" x14ac:dyDescent="0.25">
      <c r="B69" s="15" t="s">
        <v>1013</v>
      </c>
      <c r="C69" s="15" t="s">
        <v>1014</v>
      </c>
      <c r="D69" s="15" t="s">
        <v>1015</v>
      </c>
    </row>
    <row r="70" spans="2:4" ht="45" x14ac:dyDescent="0.25">
      <c r="B70" s="15" t="s">
        <v>1016</v>
      </c>
    </row>
    <row r="71" spans="2:4" x14ac:dyDescent="0.25">
      <c r="C71" s="15" t="s">
        <v>1017</v>
      </c>
      <c r="D71" s="15" t="s">
        <v>1018</v>
      </c>
    </row>
    <row r="73" spans="2:4" ht="60" x14ac:dyDescent="0.25">
      <c r="C73" s="15" t="s">
        <v>1019</v>
      </c>
      <c r="D73" s="15" t="s">
        <v>1020</v>
      </c>
    </row>
    <row r="74" spans="2:4" ht="60" x14ac:dyDescent="0.25">
      <c r="B74" s="15" t="s">
        <v>1021</v>
      </c>
      <c r="C74" s="15" t="s">
        <v>1022</v>
      </c>
    </row>
    <row r="75" spans="2:4" ht="45" x14ac:dyDescent="0.25">
      <c r="B75" s="15" t="s">
        <v>1023</v>
      </c>
      <c r="C75" s="15" t="s">
        <v>1024</v>
      </c>
      <c r="D75" s="15" t="s">
        <v>1025</v>
      </c>
    </row>
    <row r="77" spans="2:4" ht="45" x14ac:dyDescent="0.25">
      <c r="C77" s="15" t="s">
        <v>1026</v>
      </c>
      <c r="D77" s="15" t="s">
        <v>1027</v>
      </c>
    </row>
    <row r="79" spans="2:4" ht="120" x14ac:dyDescent="0.25">
      <c r="B79" s="15" t="s">
        <v>1028</v>
      </c>
      <c r="C79" s="15" t="s">
        <v>1029</v>
      </c>
      <c r="D79" s="15" t="s">
        <v>1030</v>
      </c>
    </row>
    <row r="81" spans="2:4" ht="30" x14ac:dyDescent="0.25">
      <c r="D81" s="15" t="s">
        <v>1031</v>
      </c>
    </row>
    <row r="83" spans="2:4" ht="30" x14ac:dyDescent="0.25">
      <c r="C83" s="15" t="s">
        <v>1032</v>
      </c>
      <c r="D83" s="15" t="s">
        <v>1033</v>
      </c>
    </row>
    <row r="84" spans="2:4" ht="75" x14ac:dyDescent="0.25">
      <c r="B84" s="15" t="s">
        <v>1034</v>
      </c>
      <c r="D84" s="15" t="s">
        <v>1035</v>
      </c>
    </row>
    <row r="85" spans="2:4" ht="45" x14ac:dyDescent="0.25">
      <c r="D85" s="15" t="s">
        <v>1036</v>
      </c>
    </row>
    <row r="87" spans="2:4" x14ac:dyDescent="0.25">
      <c r="C87" s="15" t="s">
        <v>1037</v>
      </c>
      <c r="D87" s="15" t="s">
        <v>1038</v>
      </c>
    </row>
    <row r="88" spans="2:4" ht="60" x14ac:dyDescent="0.25">
      <c r="C88" s="15" t="s">
        <v>1039</v>
      </c>
      <c r="D88" s="15" t="s">
        <v>1040</v>
      </c>
    </row>
    <row r="90" spans="2:4" ht="105" x14ac:dyDescent="0.25">
      <c r="B90" s="15" t="s">
        <v>1041</v>
      </c>
      <c r="D90" s="15" t="s">
        <v>1042</v>
      </c>
    </row>
    <row r="91" spans="2:4" ht="90" x14ac:dyDescent="0.25">
      <c r="D91" s="15" t="s">
        <v>1043</v>
      </c>
    </row>
    <row r="93" spans="2:4" ht="60" x14ac:dyDescent="0.25">
      <c r="B93" s="15" t="s">
        <v>1044</v>
      </c>
      <c r="C93" s="15" t="s">
        <v>1045</v>
      </c>
      <c r="D93" s="15" t="s">
        <v>1046</v>
      </c>
    </row>
    <row r="95" spans="2:4" ht="45" x14ac:dyDescent="0.25">
      <c r="C95" s="15" t="s">
        <v>1047</v>
      </c>
    </row>
    <row r="97" spans="2:4" ht="60" x14ac:dyDescent="0.25">
      <c r="B97" s="15" t="s">
        <v>1048</v>
      </c>
      <c r="C97" s="15" t="s">
        <v>1049</v>
      </c>
    </row>
    <row r="98" spans="2:4" ht="60" x14ac:dyDescent="0.25">
      <c r="D98" s="15" t="s">
        <v>1050</v>
      </c>
    </row>
    <row r="100" spans="2:4" ht="60" x14ac:dyDescent="0.25">
      <c r="D100" s="15" t="s">
        <v>1051</v>
      </c>
    </row>
    <row r="101" spans="2:4" ht="45" x14ac:dyDescent="0.25">
      <c r="C101" s="15" t="s">
        <v>1052</v>
      </c>
      <c r="D101" s="15" t="s">
        <v>1053</v>
      </c>
    </row>
    <row r="103" spans="2:4" ht="30" x14ac:dyDescent="0.25">
      <c r="D103" s="15" t="s">
        <v>1054</v>
      </c>
    </row>
    <row r="104" spans="2:4" ht="120" x14ac:dyDescent="0.25">
      <c r="B104" s="15" t="s">
        <v>1055</v>
      </c>
      <c r="C104" s="15" t="s">
        <v>1056</v>
      </c>
      <c r="D104" s="15" t="s">
        <v>1057</v>
      </c>
    </row>
    <row r="105" spans="2:4" ht="45" x14ac:dyDescent="0.25">
      <c r="B105" s="15" t="s">
        <v>1058</v>
      </c>
      <c r="C105" s="15" t="s">
        <v>1059</v>
      </c>
      <c r="D105" s="15" t="s">
        <v>1059</v>
      </c>
    </row>
    <row r="106" spans="2:4" ht="30" x14ac:dyDescent="0.25">
      <c r="B106" s="15" t="s">
        <v>1060</v>
      </c>
      <c r="C106" s="15" t="s">
        <v>1060</v>
      </c>
      <c r="D106" s="15" t="s">
        <v>1061</v>
      </c>
    </row>
    <row r="107" spans="2:4" x14ac:dyDescent="0.25">
      <c r="C107" s="15" t="s">
        <v>1062</v>
      </c>
    </row>
    <row r="108" spans="2:4" ht="45" x14ac:dyDescent="0.25">
      <c r="D108" s="15" t="s">
        <v>1063</v>
      </c>
    </row>
    <row r="109" spans="2:4" ht="30" x14ac:dyDescent="0.25">
      <c r="D109" s="15" t="s">
        <v>1064</v>
      </c>
    </row>
    <row r="111" spans="2:4" ht="135" x14ac:dyDescent="0.25">
      <c r="B111" s="15" t="s">
        <v>1065</v>
      </c>
      <c r="C111" s="15" t="s">
        <v>1066</v>
      </c>
      <c r="D111" s="15" t="s">
        <v>1067</v>
      </c>
    </row>
    <row r="113" spans="2:4" ht="45" x14ac:dyDescent="0.25">
      <c r="B113" s="15" t="s">
        <v>1068</v>
      </c>
      <c r="C113" s="15" t="s">
        <v>1069</v>
      </c>
      <c r="D113" s="15" t="s">
        <v>1070</v>
      </c>
    </row>
    <row r="114" spans="2:4" ht="30" x14ac:dyDescent="0.25">
      <c r="D114" s="15" t="s">
        <v>1071</v>
      </c>
    </row>
    <row r="117" spans="2:4" ht="60" x14ac:dyDescent="0.25">
      <c r="B117" s="15" t="s">
        <v>1072</v>
      </c>
      <c r="D117" s="15" t="s">
        <v>1073</v>
      </c>
    </row>
    <row r="118" spans="2:4" x14ac:dyDescent="0.25">
      <c r="D118" s="15" t="s">
        <v>1074</v>
      </c>
    </row>
    <row r="119" spans="2:4" ht="60" x14ac:dyDescent="0.25">
      <c r="B119" s="15" t="s">
        <v>1075</v>
      </c>
      <c r="C119" s="15" t="s">
        <v>1076</v>
      </c>
      <c r="D119" s="15" t="s">
        <v>1077</v>
      </c>
    </row>
    <row r="121" spans="2:4" ht="30" x14ac:dyDescent="0.25">
      <c r="C121" s="15" t="s">
        <v>1078</v>
      </c>
      <c r="D121" s="15" t="s">
        <v>1079</v>
      </c>
    </row>
    <row r="122" spans="2:4" x14ac:dyDescent="0.25">
      <c r="D122" s="15" t="s">
        <v>1080</v>
      </c>
    </row>
    <row r="124" spans="2:4" ht="75" x14ac:dyDescent="0.25">
      <c r="B124" s="15" t="s">
        <v>1081</v>
      </c>
      <c r="C124" s="15" t="s">
        <v>1082</v>
      </c>
      <c r="D124" s="15" t="s">
        <v>1083</v>
      </c>
    </row>
    <row r="125" spans="2:4" ht="75" x14ac:dyDescent="0.25">
      <c r="C125" s="15" t="s">
        <v>1084</v>
      </c>
      <c r="D125" s="15" t="s">
        <v>1085</v>
      </c>
    </row>
    <row r="127" spans="2:4" ht="75" x14ac:dyDescent="0.25">
      <c r="B127" s="15" t="s">
        <v>1086</v>
      </c>
      <c r="C127" s="15" t="s">
        <v>1087</v>
      </c>
      <c r="D127" s="15" t="s">
        <v>1088</v>
      </c>
    </row>
    <row r="129" spans="2:4" ht="60" x14ac:dyDescent="0.25">
      <c r="C129" s="15" t="s">
        <v>1089</v>
      </c>
      <c r="D129" s="15" t="s">
        <v>1090</v>
      </c>
    </row>
    <row r="130" spans="2:4" ht="75" x14ac:dyDescent="0.25">
      <c r="B130" s="15" t="s">
        <v>1091</v>
      </c>
      <c r="C130" s="15" t="s">
        <v>1092</v>
      </c>
      <c r="D130" s="15" t="s">
        <v>1093</v>
      </c>
    </row>
    <row r="132" spans="2:4" ht="75" x14ac:dyDescent="0.25">
      <c r="B132" s="15" t="s">
        <v>1094</v>
      </c>
      <c r="C132" s="15" t="s">
        <v>1095</v>
      </c>
      <c r="D132" s="15" t="s">
        <v>1096</v>
      </c>
    </row>
    <row r="135" spans="2:4" ht="90" x14ac:dyDescent="0.25">
      <c r="C135" s="15" t="s">
        <v>1097</v>
      </c>
    </row>
    <row r="136" spans="2:4" x14ac:dyDescent="0.25">
      <c r="B136" s="15" t="s">
        <v>118</v>
      </c>
      <c r="C136" s="15" t="s">
        <v>1098</v>
      </c>
      <c r="D136" s="15" t="s">
        <v>1099</v>
      </c>
    </row>
    <row r="139" spans="2:4" ht="30" x14ac:dyDescent="0.25">
      <c r="C139" s="15" t="s">
        <v>1100</v>
      </c>
      <c r="D139" s="15" t="s">
        <v>1101</v>
      </c>
    </row>
    <row r="141" spans="2:4" ht="30" x14ac:dyDescent="0.25">
      <c r="C141" s="15" t="s">
        <v>1102</v>
      </c>
      <c r="D141" s="15" t="s">
        <v>1103</v>
      </c>
    </row>
    <row r="142" spans="2:4" ht="75" x14ac:dyDescent="0.25">
      <c r="C142" s="15" t="s">
        <v>1104</v>
      </c>
      <c r="D142" s="15" t="s">
        <v>1105</v>
      </c>
    </row>
    <row r="143" spans="2:4" ht="90" x14ac:dyDescent="0.25">
      <c r="B143" s="15" t="s">
        <v>1106</v>
      </c>
      <c r="C143" s="15" t="s">
        <v>1107</v>
      </c>
      <c r="D143" s="15" t="s">
        <v>1108</v>
      </c>
    </row>
    <row r="145" spans="2:4" ht="60" x14ac:dyDescent="0.25">
      <c r="B145" s="15" t="s">
        <v>1109</v>
      </c>
    </row>
    <row r="147" spans="2:4" ht="30" x14ac:dyDescent="0.25">
      <c r="B147" s="15" t="s">
        <v>1110</v>
      </c>
      <c r="C147" s="15" t="s">
        <v>1111</v>
      </c>
      <c r="D147" s="15" t="s">
        <v>1112</v>
      </c>
    </row>
    <row r="151" spans="2:4" ht="135" x14ac:dyDescent="0.25">
      <c r="B151" s="15" t="s">
        <v>1113</v>
      </c>
      <c r="C151" s="15" t="s">
        <v>1114</v>
      </c>
      <c r="D151" s="15" t="s">
        <v>1115</v>
      </c>
    </row>
    <row r="153" spans="2:4" ht="45" x14ac:dyDescent="0.25">
      <c r="B153" s="15" t="s">
        <v>1116</v>
      </c>
      <c r="C153" s="15" t="s">
        <v>1117</v>
      </c>
      <c r="D153" s="15" t="s">
        <v>1118</v>
      </c>
    </row>
    <row r="155" spans="2:4" ht="45" x14ac:dyDescent="0.25">
      <c r="B155" s="15" t="s">
        <v>1119</v>
      </c>
      <c r="C155" s="15" t="s">
        <v>1119</v>
      </c>
      <c r="D155" s="15" t="s">
        <v>1120</v>
      </c>
    </row>
    <row r="156" spans="2:4" ht="45" x14ac:dyDescent="0.25">
      <c r="C156" s="15" t="s">
        <v>1121</v>
      </c>
      <c r="D156" s="15" t="s">
        <v>1122</v>
      </c>
    </row>
    <row r="157" spans="2:4" ht="45" x14ac:dyDescent="0.25">
      <c r="D157" s="15" t="s">
        <v>1123</v>
      </c>
    </row>
    <row r="160" spans="2:4" ht="30" x14ac:dyDescent="0.25">
      <c r="C160" s="15" t="s">
        <v>1124</v>
      </c>
      <c r="D160" s="15" t="s">
        <v>1125</v>
      </c>
    </row>
    <row r="161" spans="2:4" ht="105" x14ac:dyDescent="0.25">
      <c r="B161" s="15" t="s">
        <v>1126</v>
      </c>
      <c r="C161" s="15" t="s">
        <v>1127</v>
      </c>
      <c r="D161" s="15" t="s">
        <v>1128</v>
      </c>
    </row>
    <row r="162" spans="2:4" ht="30" x14ac:dyDescent="0.25">
      <c r="D162" s="15" t="s">
        <v>1129</v>
      </c>
    </row>
    <row r="163" spans="2:4" ht="45" x14ac:dyDescent="0.25">
      <c r="B163" s="15" t="s">
        <v>1130</v>
      </c>
      <c r="C163" s="15" t="s">
        <v>1131</v>
      </c>
      <c r="D163" s="15" t="s">
        <v>1132</v>
      </c>
    </row>
    <row r="164" spans="2:4" x14ac:dyDescent="0.25">
      <c r="B164" s="15" t="s">
        <v>1133</v>
      </c>
    </row>
    <row r="165" spans="2:4" ht="30" x14ac:dyDescent="0.25">
      <c r="B165" s="15" t="s">
        <v>1134</v>
      </c>
      <c r="D165" s="15" t="s">
        <v>1135</v>
      </c>
    </row>
    <row r="166" spans="2:4" x14ac:dyDescent="0.25">
      <c r="D166" s="15" t="s">
        <v>1136</v>
      </c>
    </row>
    <row r="168" spans="2:4" ht="135" x14ac:dyDescent="0.25">
      <c r="C168" s="15" t="s">
        <v>1137</v>
      </c>
      <c r="D168" s="15" t="s">
        <v>1138</v>
      </c>
    </row>
    <row r="169" spans="2:4" ht="60" x14ac:dyDescent="0.25">
      <c r="B169" s="15" t="s">
        <v>1139</v>
      </c>
      <c r="C169" s="15" t="s">
        <v>1140</v>
      </c>
      <c r="D169" s="15" t="s">
        <v>1141</v>
      </c>
    </row>
    <row r="171" spans="2:4" ht="60" x14ac:dyDescent="0.25">
      <c r="B171" s="15" t="s">
        <v>1142</v>
      </c>
      <c r="C171" s="15" t="s">
        <v>1143</v>
      </c>
      <c r="D171" s="15" t="s">
        <v>1144</v>
      </c>
    </row>
    <row r="172" spans="2:4" ht="45" x14ac:dyDescent="0.25">
      <c r="B172" s="15" t="s">
        <v>1145</v>
      </c>
      <c r="C172" s="15" t="s">
        <v>1146</v>
      </c>
      <c r="D172" s="15" t="s">
        <v>1147</v>
      </c>
    </row>
    <row r="173" spans="2:4" ht="30" x14ac:dyDescent="0.25">
      <c r="C173" s="15" t="s">
        <v>1148</v>
      </c>
    </row>
    <row r="176" spans="2:4" ht="165" x14ac:dyDescent="0.25">
      <c r="B176" s="15" t="s">
        <v>1149</v>
      </c>
      <c r="C176" s="15" t="s">
        <v>1150</v>
      </c>
      <c r="D176" s="15" t="s">
        <v>1151</v>
      </c>
    </row>
    <row r="177" spans="2:4" x14ac:dyDescent="0.25">
      <c r="D177" s="15" t="s">
        <v>1152</v>
      </c>
    </row>
    <row r="179" spans="2:4" ht="30" x14ac:dyDescent="0.25">
      <c r="D179" s="15" t="s">
        <v>1153</v>
      </c>
    </row>
    <row r="180" spans="2:4" ht="45" x14ac:dyDescent="0.25">
      <c r="D180" s="15" t="s">
        <v>1154</v>
      </c>
    </row>
    <row r="181" spans="2:4" ht="90" x14ac:dyDescent="0.25">
      <c r="B181" s="15" t="s">
        <v>1155</v>
      </c>
      <c r="D181" s="15" t="s">
        <v>1156</v>
      </c>
    </row>
    <row r="184" spans="2:4" ht="75" x14ac:dyDescent="0.25">
      <c r="B184" s="15" t="s">
        <v>1157</v>
      </c>
      <c r="C184" s="15" t="s">
        <v>1158</v>
      </c>
      <c r="D184" s="15" t="s">
        <v>1159</v>
      </c>
    </row>
    <row r="187" spans="2:4" ht="30" x14ac:dyDescent="0.25">
      <c r="C187" s="15" t="s">
        <v>1160</v>
      </c>
      <c r="D187" s="15" t="s">
        <v>1161</v>
      </c>
    </row>
    <row r="189" spans="2:4" ht="30" x14ac:dyDescent="0.25">
      <c r="D189" s="15" t="s">
        <v>1162</v>
      </c>
    </row>
    <row r="191" spans="2:4" ht="45" x14ac:dyDescent="0.25">
      <c r="D191" s="15" t="s">
        <v>1163</v>
      </c>
    </row>
    <row r="192" spans="2:4" x14ac:dyDescent="0.25">
      <c r="D192" s="15" t="s">
        <v>1164</v>
      </c>
    </row>
    <row r="193" spans="2:4" ht="45" x14ac:dyDescent="0.25">
      <c r="D193" s="15" t="s">
        <v>1165</v>
      </c>
    </row>
    <row r="194" spans="2:4" ht="45" x14ac:dyDescent="0.25">
      <c r="B194" s="15" t="s">
        <v>1166</v>
      </c>
      <c r="C194" s="15" t="s">
        <v>1167</v>
      </c>
      <c r="D194" s="15" t="s">
        <v>1168</v>
      </c>
    </row>
    <row r="195" spans="2:4" ht="45" x14ac:dyDescent="0.25">
      <c r="C195" s="15" t="s">
        <v>1169</v>
      </c>
      <c r="D195" s="15" t="s">
        <v>1170</v>
      </c>
    </row>
    <row r="196" spans="2:4" ht="30" x14ac:dyDescent="0.25">
      <c r="B196" s="15" t="s">
        <v>1171</v>
      </c>
      <c r="C196" s="15" t="s">
        <v>1172</v>
      </c>
      <c r="D196" s="15" t="s">
        <v>1173</v>
      </c>
    </row>
    <row r="197" spans="2:4" ht="60" x14ac:dyDescent="0.25">
      <c r="B197" s="15" t="s">
        <v>1174</v>
      </c>
      <c r="D197" s="15" t="s">
        <v>1175</v>
      </c>
    </row>
    <row r="198" spans="2:4" ht="105" x14ac:dyDescent="0.25">
      <c r="B198" s="15" t="s">
        <v>1176</v>
      </c>
      <c r="C198" s="15" t="s">
        <v>1177</v>
      </c>
      <c r="D198" s="15" t="s">
        <v>1178</v>
      </c>
    </row>
    <row r="200" spans="2:4" ht="30" x14ac:dyDescent="0.25">
      <c r="B200" s="15" t="s">
        <v>1179</v>
      </c>
      <c r="C200" s="15" t="s">
        <v>1180</v>
      </c>
      <c r="D200" s="15" t="s">
        <v>1181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5C878-6EE0-4B22-A63B-558D68CC5DAB}">
  <dimension ref="A1:F552"/>
  <sheetViews>
    <sheetView topLeftCell="F196" workbookViewId="0">
      <selection activeCell="F202" sqref="F202"/>
    </sheetView>
  </sheetViews>
  <sheetFormatPr defaultRowHeight="15" x14ac:dyDescent="0.25"/>
  <cols>
    <col min="1" max="1" width="25.5703125" customWidth="1"/>
    <col min="2" max="2" width="30.7109375" customWidth="1"/>
    <col min="3" max="3" width="24.42578125" customWidth="1"/>
    <col min="4" max="4" width="24.85546875" customWidth="1"/>
    <col min="5" max="5" width="24" customWidth="1"/>
    <col min="6" max="6" width="103.140625" style="15" customWidth="1"/>
  </cols>
  <sheetData>
    <row r="1" spans="1:6" s="20" customFormat="1" ht="30" x14ac:dyDescent="0.25">
      <c r="A1" s="28" t="s">
        <v>1329</v>
      </c>
      <c r="B1" s="28"/>
      <c r="C1" s="28"/>
      <c r="D1" s="28"/>
      <c r="E1" s="29"/>
      <c r="F1" s="19" t="s">
        <v>1188</v>
      </c>
    </row>
    <row r="2" spans="1:6" x14ac:dyDescent="0.25">
      <c r="F2" s="15" t="s">
        <v>36</v>
      </c>
    </row>
    <row r="4" spans="1:6" x14ac:dyDescent="0.25">
      <c r="A4" t="s">
        <v>1408</v>
      </c>
      <c r="F4" s="15" t="s">
        <v>1189</v>
      </c>
    </row>
    <row r="6" spans="1:6" ht="30" x14ac:dyDescent="0.25">
      <c r="A6" t="s">
        <v>1330</v>
      </c>
      <c r="B6" s="14" t="s">
        <v>1340</v>
      </c>
      <c r="C6" t="s">
        <v>1364</v>
      </c>
      <c r="F6" s="15" t="s">
        <v>1190</v>
      </c>
    </row>
    <row r="7" spans="1:6" x14ac:dyDescent="0.25">
      <c r="A7" t="s">
        <v>1330</v>
      </c>
      <c r="B7" t="s">
        <v>1331</v>
      </c>
      <c r="C7" t="s">
        <v>1459</v>
      </c>
      <c r="F7" s="15" t="s">
        <v>1191</v>
      </c>
    </row>
    <row r="8" spans="1:6" ht="120" x14ac:dyDescent="0.25">
      <c r="A8" t="s">
        <v>1341</v>
      </c>
      <c r="B8" t="s">
        <v>1332</v>
      </c>
      <c r="C8" t="s">
        <v>1333</v>
      </c>
      <c r="D8" t="s">
        <v>1334</v>
      </c>
      <c r="E8" t="s">
        <v>1337</v>
      </c>
      <c r="F8" s="15" t="s">
        <v>1488</v>
      </c>
    </row>
    <row r="9" spans="1:6" x14ac:dyDescent="0.25">
      <c r="A9" t="s">
        <v>1330</v>
      </c>
      <c r="B9" t="s">
        <v>1335</v>
      </c>
    </row>
    <row r="13" spans="1:6" ht="45" x14ac:dyDescent="0.25">
      <c r="A13" t="s">
        <v>1336</v>
      </c>
      <c r="B13" t="s">
        <v>1338</v>
      </c>
      <c r="F13" s="15" t="s">
        <v>1192</v>
      </c>
    </row>
    <row r="14" spans="1:6" ht="135" x14ac:dyDescent="0.25">
      <c r="A14" t="s">
        <v>1339</v>
      </c>
      <c r="B14" t="s">
        <v>1340</v>
      </c>
      <c r="C14" t="s">
        <v>1342</v>
      </c>
      <c r="D14" t="s">
        <v>1343</v>
      </c>
      <c r="E14" t="s">
        <v>1344</v>
      </c>
      <c r="F14" s="15" t="s">
        <v>1193</v>
      </c>
    </row>
    <row r="15" spans="1:6" x14ac:dyDescent="0.25">
      <c r="A15" t="s">
        <v>1345</v>
      </c>
      <c r="B15" t="s">
        <v>1330</v>
      </c>
      <c r="C15" t="s">
        <v>1438</v>
      </c>
    </row>
    <row r="16" spans="1:6" ht="30" x14ac:dyDescent="0.25">
      <c r="A16" t="s">
        <v>1346</v>
      </c>
      <c r="F16" s="15" t="s">
        <v>1194</v>
      </c>
    </row>
    <row r="17" spans="1:6" ht="45" x14ac:dyDescent="0.25">
      <c r="A17" t="s">
        <v>1347</v>
      </c>
      <c r="B17" t="s">
        <v>1348</v>
      </c>
      <c r="F17" s="15" t="s">
        <v>1195</v>
      </c>
    </row>
    <row r="19" spans="1:6" x14ac:dyDescent="0.25">
      <c r="A19" t="s">
        <v>234</v>
      </c>
      <c r="F19" s="15" t="s">
        <v>1196</v>
      </c>
    </row>
    <row r="21" spans="1:6" x14ac:dyDescent="0.25">
      <c r="F21" s="15" t="s">
        <v>1197</v>
      </c>
    </row>
    <row r="22" spans="1:6" ht="90" x14ac:dyDescent="0.25">
      <c r="A22" t="s">
        <v>1349</v>
      </c>
      <c r="B22" t="s">
        <v>234</v>
      </c>
      <c r="C22" t="s">
        <v>1350</v>
      </c>
      <c r="F22" s="15" t="s">
        <v>1198</v>
      </c>
    </row>
    <row r="23" spans="1:6" x14ac:dyDescent="0.25">
      <c r="F23" s="15" t="s">
        <v>1199</v>
      </c>
    </row>
    <row r="24" spans="1:6" x14ac:dyDescent="0.25">
      <c r="A24" t="s">
        <v>1351</v>
      </c>
      <c r="B24" t="s">
        <v>234</v>
      </c>
      <c r="F24" s="15" t="s">
        <v>1200</v>
      </c>
    </row>
    <row r="25" spans="1:6" ht="30" x14ac:dyDescent="0.25">
      <c r="A25" t="s">
        <v>234</v>
      </c>
      <c r="B25" t="s">
        <v>1352</v>
      </c>
      <c r="C25" t="s">
        <v>1353</v>
      </c>
      <c r="F25" s="15" t="s">
        <v>1201</v>
      </c>
    </row>
    <row r="26" spans="1:6" ht="30" x14ac:dyDescent="0.25">
      <c r="A26" t="s">
        <v>234</v>
      </c>
      <c r="B26" t="s">
        <v>557</v>
      </c>
      <c r="F26" s="15" t="s">
        <v>1202</v>
      </c>
    </row>
    <row r="27" spans="1:6" ht="30" x14ac:dyDescent="0.25">
      <c r="A27" t="s">
        <v>1354</v>
      </c>
      <c r="B27" t="s">
        <v>1355</v>
      </c>
      <c r="C27" t="s">
        <v>1356</v>
      </c>
      <c r="F27" s="15" t="s">
        <v>1203</v>
      </c>
    </row>
    <row r="30" spans="1:6" ht="150" x14ac:dyDescent="0.25">
      <c r="A30" t="s">
        <v>1352</v>
      </c>
      <c r="B30" t="s">
        <v>1330</v>
      </c>
      <c r="C30" t="s">
        <v>1357</v>
      </c>
      <c r="D30" t="s">
        <v>1358</v>
      </c>
      <c r="E30" t="s">
        <v>1346</v>
      </c>
      <c r="F30" s="15" t="s">
        <v>1204</v>
      </c>
    </row>
    <row r="31" spans="1:6" x14ac:dyDescent="0.25">
      <c r="A31" t="s">
        <v>1359</v>
      </c>
      <c r="B31" t="s">
        <v>1360</v>
      </c>
      <c r="C31" t="s">
        <v>1361</v>
      </c>
      <c r="D31" t="s">
        <v>234</v>
      </c>
      <c r="F31" s="15" t="s">
        <v>1205</v>
      </c>
    </row>
    <row r="32" spans="1:6" ht="45" x14ac:dyDescent="0.25">
      <c r="A32" t="s">
        <v>1369</v>
      </c>
      <c r="B32" t="s">
        <v>1351</v>
      </c>
      <c r="C32" t="s">
        <v>234</v>
      </c>
      <c r="D32" t="s">
        <v>1362</v>
      </c>
      <c r="F32" s="15" t="s">
        <v>1206</v>
      </c>
    </row>
    <row r="35" spans="1:6" ht="30" x14ac:dyDescent="0.25">
      <c r="A35" t="s">
        <v>1363</v>
      </c>
      <c r="B35" t="s">
        <v>1364</v>
      </c>
      <c r="F35" s="15" t="s">
        <v>1207</v>
      </c>
    </row>
    <row r="36" spans="1:6" x14ac:dyDescent="0.25">
      <c r="A36" t="s">
        <v>1365</v>
      </c>
      <c r="F36" s="15" t="s">
        <v>1208</v>
      </c>
    </row>
    <row r="37" spans="1:6" ht="45" x14ac:dyDescent="0.25">
      <c r="A37" t="s">
        <v>557</v>
      </c>
      <c r="F37" s="15" t="s">
        <v>1209</v>
      </c>
    </row>
    <row r="39" spans="1:6" x14ac:dyDescent="0.25">
      <c r="A39" t="s">
        <v>1366</v>
      </c>
      <c r="F39" s="15" t="s">
        <v>1210</v>
      </c>
    </row>
    <row r="41" spans="1:6" x14ac:dyDescent="0.25">
      <c r="A41" t="s">
        <v>234</v>
      </c>
      <c r="F41" s="15" t="s">
        <v>1211</v>
      </c>
    </row>
    <row r="42" spans="1:6" x14ac:dyDescent="0.25">
      <c r="A42" t="s">
        <v>1367</v>
      </c>
      <c r="F42" s="15" t="s">
        <v>1212</v>
      </c>
    </row>
    <row r="43" spans="1:6" ht="150" x14ac:dyDescent="0.25">
      <c r="A43" t="s">
        <v>1345</v>
      </c>
      <c r="F43" s="15" t="s">
        <v>1213</v>
      </c>
    </row>
    <row r="44" spans="1:6" ht="30" x14ac:dyDescent="0.25">
      <c r="A44" t="s">
        <v>1368</v>
      </c>
      <c r="B44" t="s">
        <v>234</v>
      </c>
      <c r="C44" t="s">
        <v>1369</v>
      </c>
      <c r="F44" s="15" t="s">
        <v>1214</v>
      </c>
    </row>
    <row r="46" spans="1:6" x14ac:dyDescent="0.25">
      <c r="E46" t="s">
        <v>234</v>
      </c>
    </row>
    <row r="47" spans="1:6" ht="90" x14ac:dyDescent="0.25">
      <c r="A47" t="s">
        <v>1370</v>
      </c>
      <c r="B47" t="s">
        <v>1330</v>
      </c>
      <c r="C47" t="s">
        <v>1349</v>
      </c>
      <c r="D47" t="s">
        <v>1367</v>
      </c>
      <c r="E47" t="s">
        <v>1353</v>
      </c>
      <c r="F47" s="15" t="s">
        <v>1215</v>
      </c>
    </row>
    <row r="48" spans="1:6" ht="30" x14ac:dyDescent="0.25">
      <c r="A48" t="s">
        <v>1330</v>
      </c>
      <c r="B48" t="s">
        <v>234</v>
      </c>
      <c r="F48" s="15" t="s">
        <v>1216</v>
      </c>
    </row>
    <row r="49" spans="1:6" x14ac:dyDescent="0.25">
      <c r="A49" t="s">
        <v>1351</v>
      </c>
      <c r="B49" t="s">
        <v>1371</v>
      </c>
      <c r="C49" t="s">
        <v>1352</v>
      </c>
      <c r="F49" s="15" t="s">
        <v>1217</v>
      </c>
    </row>
    <row r="51" spans="1:6" ht="30" x14ac:dyDescent="0.25">
      <c r="A51" t="s">
        <v>1372</v>
      </c>
      <c r="B51" t="s">
        <v>1373</v>
      </c>
      <c r="F51" s="15" t="s">
        <v>1218</v>
      </c>
    </row>
    <row r="52" spans="1:6" x14ac:dyDescent="0.25">
      <c r="A52" t="s">
        <v>548</v>
      </c>
      <c r="B52" t="s">
        <v>1374</v>
      </c>
      <c r="F52" s="15" t="s">
        <v>1219</v>
      </c>
    </row>
    <row r="53" spans="1:6" ht="30" x14ac:dyDescent="0.25">
      <c r="A53" t="s">
        <v>1375</v>
      </c>
      <c r="B53" t="s">
        <v>1364</v>
      </c>
      <c r="C53" t="s">
        <v>234</v>
      </c>
      <c r="D53" t="s">
        <v>557</v>
      </c>
      <c r="F53" s="15" t="s">
        <v>1220</v>
      </c>
    </row>
    <row r="56" spans="1:6" ht="45" x14ac:dyDescent="0.25">
      <c r="A56" t="s">
        <v>1340</v>
      </c>
      <c r="B56" t="s">
        <v>1373</v>
      </c>
      <c r="F56" s="15" t="s">
        <v>1221</v>
      </c>
    </row>
    <row r="57" spans="1:6" x14ac:dyDescent="0.25">
      <c r="A57" t="s">
        <v>1377</v>
      </c>
      <c r="B57" t="s">
        <v>1367</v>
      </c>
      <c r="F57" s="15" t="s">
        <v>1222</v>
      </c>
    </row>
    <row r="58" spans="1:6" x14ac:dyDescent="0.25">
      <c r="A58" t="s">
        <v>1378</v>
      </c>
      <c r="B58" t="s">
        <v>1346</v>
      </c>
      <c r="F58" s="15" t="s">
        <v>1223</v>
      </c>
    </row>
    <row r="59" spans="1:6" ht="30" x14ac:dyDescent="0.25">
      <c r="A59" t="s">
        <v>234</v>
      </c>
      <c r="B59" t="s">
        <v>1376</v>
      </c>
      <c r="F59" s="15" t="s">
        <v>1224</v>
      </c>
    </row>
    <row r="63" spans="1:6" ht="30" x14ac:dyDescent="0.25">
      <c r="A63" t="s">
        <v>1376</v>
      </c>
      <c r="B63" t="s">
        <v>1375</v>
      </c>
      <c r="C63" t="s">
        <v>234</v>
      </c>
      <c r="D63" t="s">
        <v>534</v>
      </c>
      <c r="E63" t="s">
        <v>1379</v>
      </c>
      <c r="F63" s="15" t="s">
        <v>1225</v>
      </c>
    </row>
    <row r="65" spans="1:6" x14ac:dyDescent="0.25">
      <c r="A65" t="s">
        <v>1380</v>
      </c>
      <c r="B65" t="s">
        <v>138</v>
      </c>
      <c r="F65" s="15" t="s">
        <v>1226</v>
      </c>
    </row>
    <row r="66" spans="1:6" x14ac:dyDescent="0.25">
      <c r="F66" s="15" t="s">
        <v>1227</v>
      </c>
    </row>
    <row r="68" spans="1:6" ht="30" x14ac:dyDescent="0.25">
      <c r="A68" t="s">
        <v>1381</v>
      </c>
      <c r="B68" t="s">
        <v>1330</v>
      </c>
      <c r="C68" t="s">
        <v>1382</v>
      </c>
      <c r="F68" s="15" t="s">
        <v>1228</v>
      </c>
    </row>
    <row r="69" spans="1:6" ht="45" x14ac:dyDescent="0.25">
      <c r="A69" t="s">
        <v>1383</v>
      </c>
      <c r="B69" t="s">
        <v>1384</v>
      </c>
      <c r="C69" t="s">
        <v>1367</v>
      </c>
      <c r="D69" t="s">
        <v>234</v>
      </c>
      <c r="F69" s="15" t="s">
        <v>1229</v>
      </c>
    </row>
    <row r="70" spans="1:6" x14ac:dyDescent="0.25">
      <c r="A70" t="s">
        <v>1385</v>
      </c>
      <c r="F70" s="15" t="s">
        <v>1230</v>
      </c>
    </row>
    <row r="71" spans="1:6" ht="45" x14ac:dyDescent="0.25">
      <c r="A71" t="s">
        <v>1351</v>
      </c>
      <c r="F71" s="15" t="s">
        <v>1231</v>
      </c>
    </row>
    <row r="72" spans="1:6" x14ac:dyDescent="0.25">
      <c r="A72" t="s">
        <v>1353</v>
      </c>
      <c r="B72" t="s">
        <v>1386</v>
      </c>
      <c r="C72" t="s">
        <v>1367</v>
      </c>
      <c r="E72" t="s">
        <v>1423</v>
      </c>
      <c r="F72" s="15" t="s">
        <v>1232</v>
      </c>
    </row>
    <row r="73" spans="1:6" x14ac:dyDescent="0.25">
      <c r="A73" t="s">
        <v>1369</v>
      </c>
      <c r="F73" s="15" t="s">
        <v>1233</v>
      </c>
    </row>
    <row r="74" spans="1:6" ht="30" x14ac:dyDescent="0.25">
      <c r="A74" t="s">
        <v>1369</v>
      </c>
      <c r="B74" t="s">
        <v>1425</v>
      </c>
      <c r="F74" s="15" t="s">
        <v>1234</v>
      </c>
    </row>
    <row r="75" spans="1:6" x14ac:dyDescent="0.25">
      <c r="E75" t="s">
        <v>234</v>
      </c>
    </row>
    <row r="76" spans="1:6" ht="90" x14ac:dyDescent="0.25">
      <c r="A76" t="s">
        <v>1387</v>
      </c>
      <c r="B76" t="s">
        <v>645</v>
      </c>
      <c r="C76" t="s">
        <v>1388</v>
      </c>
      <c r="D76" t="s">
        <v>1379</v>
      </c>
      <c r="E76" t="s">
        <v>1389</v>
      </c>
      <c r="F76" s="15" t="s">
        <v>1235</v>
      </c>
    </row>
    <row r="77" spans="1:6" ht="30" x14ac:dyDescent="0.25">
      <c r="A77" t="s">
        <v>1418</v>
      </c>
      <c r="F77" s="15" t="s">
        <v>1236</v>
      </c>
    </row>
    <row r="78" spans="1:6" ht="30" x14ac:dyDescent="0.25">
      <c r="A78" t="s">
        <v>1418</v>
      </c>
      <c r="B78" t="s">
        <v>1390</v>
      </c>
      <c r="C78" t="s">
        <v>1330</v>
      </c>
      <c r="D78" t="s">
        <v>1391</v>
      </c>
      <c r="F78" s="15" t="s">
        <v>1237</v>
      </c>
    </row>
    <row r="79" spans="1:6" ht="30" x14ac:dyDescent="0.25">
      <c r="A79" t="s">
        <v>1345</v>
      </c>
      <c r="B79" t="s">
        <v>1392</v>
      </c>
      <c r="C79" t="s">
        <v>1362</v>
      </c>
      <c r="F79" s="15" t="s">
        <v>1238</v>
      </c>
    </row>
    <row r="80" spans="1:6" ht="75" x14ac:dyDescent="0.25">
      <c r="A80" t="s">
        <v>1393</v>
      </c>
      <c r="B80" t="s">
        <v>1387</v>
      </c>
      <c r="C80" t="s">
        <v>1369</v>
      </c>
      <c r="D80" t="s">
        <v>1345</v>
      </c>
      <c r="E80" t="s">
        <v>1394</v>
      </c>
      <c r="F80" s="15" t="s">
        <v>1239</v>
      </c>
    </row>
    <row r="81" spans="1:6" ht="30" x14ac:dyDescent="0.25">
      <c r="A81" t="s">
        <v>1395</v>
      </c>
      <c r="B81" t="s">
        <v>1396</v>
      </c>
      <c r="F81" s="15" t="s">
        <v>1240</v>
      </c>
    </row>
    <row r="82" spans="1:6" x14ac:dyDescent="0.25">
      <c r="A82" t="s">
        <v>1351</v>
      </c>
      <c r="F82" s="15" t="s">
        <v>1241</v>
      </c>
    </row>
    <row r="83" spans="1:6" x14ac:dyDescent="0.25">
      <c r="F83" s="15" t="s">
        <v>1242</v>
      </c>
    </row>
    <row r="85" spans="1:6" ht="75" x14ac:dyDescent="0.25">
      <c r="A85" t="s">
        <v>1397</v>
      </c>
      <c r="B85" t="s">
        <v>1398</v>
      </c>
      <c r="C85" t="s">
        <v>1399</v>
      </c>
      <c r="D85" t="s">
        <v>1362</v>
      </c>
      <c r="E85" t="s">
        <v>1400</v>
      </c>
      <c r="F85" s="15" t="s">
        <v>1243</v>
      </c>
    </row>
    <row r="86" spans="1:6" x14ac:dyDescent="0.25">
      <c r="A86" t="s">
        <v>1330</v>
      </c>
    </row>
    <row r="87" spans="1:6" ht="30" x14ac:dyDescent="0.25">
      <c r="A87" t="s">
        <v>1367</v>
      </c>
      <c r="B87" t="s">
        <v>1401</v>
      </c>
      <c r="F87" s="15" t="s">
        <v>1244</v>
      </c>
    </row>
    <row r="88" spans="1:6" x14ac:dyDescent="0.25">
      <c r="A88" t="s">
        <v>1402</v>
      </c>
      <c r="F88" s="15" t="s">
        <v>1245</v>
      </c>
    </row>
    <row r="89" spans="1:6" x14ac:dyDescent="0.25">
      <c r="A89" t="s">
        <v>1375</v>
      </c>
      <c r="B89" t="s">
        <v>234</v>
      </c>
      <c r="F89" s="15" t="s">
        <v>1246</v>
      </c>
    </row>
    <row r="90" spans="1:6" x14ac:dyDescent="0.25">
      <c r="A90" t="s">
        <v>234</v>
      </c>
      <c r="F90" s="15" t="s">
        <v>1247</v>
      </c>
    </row>
    <row r="91" spans="1:6" ht="30" x14ac:dyDescent="0.25">
      <c r="A91" t="s">
        <v>534</v>
      </c>
      <c r="F91" s="15" t="s">
        <v>1248</v>
      </c>
    </row>
    <row r="94" spans="1:6" ht="45" x14ac:dyDescent="0.25">
      <c r="A94" t="s">
        <v>1351</v>
      </c>
      <c r="B94" t="s">
        <v>1403</v>
      </c>
      <c r="F94" s="15" t="s">
        <v>1249</v>
      </c>
    </row>
    <row r="97" spans="1:6" x14ac:dyDescent="0.25">
      <c r="A97" t="s">
        <v>1404</v>
      </c>
      <c r="F97" s="15" t="s">
        <v>1250</v>
      </c>
    </row>
    <row r="98" spans="1:6" ht="60" x14ac:dyDescent="0.25">
      <c r="A98" t="s">
        <v>1376</v>
      </c>
      <c r="B98" t="s">
        <v>1352</v>
      </c>
      <c r="C98" t="s">
        <v>1347</v>
      </c>
      <c r="F98" s="15" t="s">
        <v>1251</v>
      </c>
    </row>
    <row r="99" spans="1:6" ht="45" x14ac:dyDescent="0.25">
      <c r="A99" t="s">
        <v>1405</v>
      </c>
      <c r="B99" t="s">
        <v>534</v>
      </c>
      <c r="C99" t="s">
        <v>1425</v>
      </c>
      <c r="D99" t="s">
        <v>234</v>
      </c>
      <c r="E99" s="14" t="s">
        <v>1406</v>
      </c>
      <c r="F99" s="15" t="s">
        <v>1252</v>
      </c>
    </row>
    <row r="101" spans="1:6" x14ac:dyDescent="0.25">
      <c r="A101" t="s">
        <v>557</v>
      </c>
      <c r="B101" t="s">
        <v>1330</v>
      </c>
      <c r="C101" t="s">
        <v>1438</v>
      </c>
      <c r="F101" s="15" t="s">
        <v>1253</v>
      </c>
    </row>
    <row r="102" spans="1:6" ht="45" x14ac:dyDescent="0.25">
      <c r="A102" t="s">
        <v>1407</v>
      </c>
      <c r="B102" t="s">
        <v>1330</v>
      </c>
      <c r="C102" t="s">
        <v>1376</v>
      </c>
      <c r="F102" s="15" t="s">
        <v>1254</v>
      </c>
    </row>
    <row r="104" spans="1:6" x14ac:dyDescent="0.25">
      <c r="A104" t="s">
        <v>1408</v>
      </c>
      <c r="B104" t="s">
        <v>1367</v>
      </c>
      <c r="F104" s="15" t="s">
        <v>1255</v>
      </c>
    </row>
    <row r="105" spans="1:6" ht="60" x14ac:dyDescent="0.25">
      <c r="A105" t="s">
        <v>1409</v>
      </c>
      <c r="B105" t="s">
        <v>1330</v>
      </c>
      <c r="C105" t="s">
        <v>1410</v>
      </c>
      <c r="F105" s="15" t="s">
        <v>1256</v>
      </c>
    </row>
    <row r="106" spans="1:6" ht="45" x14ac:dyDescent="0.25">
      <c r="A106" t="s">
        <v>1409</v>
      </c>
      <c r="B106" t="s">
        <v>234</v>
      </c>
      <c r="C106" t="s">
        <v>1411</v>
      </c>
      <c r="F106" s="15" t="s">
        <v>1257</v>
      </c>
    </row>
    <row r="108" spans="1:6" x14ac:dyDescent="0.25">
      <c r="A108" t="s">
        <v>1412</v>
      </c>
      <c r="F108" s="15" t="s">
        <v>1258</v>
      </c>
    </row>
    <row r="110" spans="1:6" x14ac:dyDescent="0.25">
      <c r="F110" s="15" t="s">
        <v>1259</v>
      </c>
    </row>
    <row r="111" spans="1:6" x14ac:dyDescent="0.25">
      <c r="A111" t="s">
        <v>234</v>
      </c>
      <c r="B111" t="s">
        <v>1413</v>
      </c>
      <c r="C111" t="s">
        <v>1351</v>
      </c>
    </row>
    <row r="112" spans="1:6" x14ac:dyDescent="0.25">
      <c r="F112" s="15" t="s">
        <v>1260</v>
      </c>
    </row>
    <row r="114" spans="1:6" ht="75" x14ac:dyDescent="0.25">
      <c r="A114" t="s">
        <v>1412</v>
      </c>
      <c r="B114" t="s">
        <v>1414</v>
      </c>
      <c r="C114" t="s">
        <v>1416</v>
      </c>
      <c r="D114" t="s">
        <v>1330</v>
      </c>
      <c r="F114" s="15" t="s">
        <v>1261</v>
      </c>
    </row>
    <row r="115" spans="1:6" ht="45" x14ac:dyDescent="0.25">
      <c r="A115" t="s">
        <v>1403</v>
      </c>
      <c r="B115" t="s">
        <v>1330</v>
      </c>
      <c r="C115" t="s">
        <v>1421</v>
      </c>
      <c r="D115" t="s">
        <v>1438</v>
      </c>
      <c r="F115" s="15" t="s">
        <v>1262</v>
      </c>
    </row>
    <row r="116" spans="1:6" x14ac:dyDescent="0.25">
      <c r="A116" t="s">
        <v>234</v>
      </c>
      <c r="F116" s="15" t="s">
        <v>1263</v>
      </c>
    </row>
    <row r="118" spans="1:6" ht="30" x14ac:dyDescent="0.25">
      <c r="A118" t="s">
        <v>1354</v>
      </c>
      <c r="B118" t="s">
        <v>1330</v>
      </c>
      <c r="C118" t="s">
        <v>1417</v>
      </c>
      <c r="F118" s="15" t="s">
        <v>1264</v>
      </c>
    </row>
    <row r="119" spans="1:6" ht="60" x14ac:dyDescent="0.25">
      <c r="A119" t="s">
        <v>1411</v>
      </c>
      <c r="B119" t="s">
        <v>1418</v>
      </c>
      <c r="C119" t="s">
        <v>1419</v>
      </c>
      <c r="F119" s="15" t="s">
        <v>1265</v>
      </c>
    </row>
    <row r="120" spans="1:6" ht="45" x14ac:dyDescent="0.25">
      <c r="A120" t="s">
        <v>1367</v>
      </c>
      <c r="B120" t="s">
        <v>1408</v>
      </c>
      <c r="C120" t="s">
        <v>1420</v>
      </c>
      <c r="D120" t="s">
        <v>1346</v>
      </c>
      <c r="E120" t="s">
        <v>1421</v>
      </c>
      <c r="F120" s="15" t="s">
        <v>1266</v>
      </c>
    </row>
    <row r="121" spans="1:6" ht="60" x14ac:dyDescent="0.25">
      <c r="A121" t="s">
        <v>1418</v>
      </c>
      <c r="B121" t="s">
        <v>465</v>
      </c>
      <c r="C121" t="s">
        <v>234</v>
      </c>
      <c r="D121" t="s">
        <v>1367</v>
      </c>
      <c r="E121" t="s">
        <v>1422</v>
      </c>
      <c r="F121" s="15" t="s">
        <v>1267</v>
      </c>
    </row>
    <row r="122" spans="1:6" x14ac:dyDescent="0.25">
      <c r="A122" t="s">
        <v>1347</v>
      </c>
      <c r="F122" s="15" t="s">
        <v>1268</v>
      </c>
    </row>
    <row r="123" spans="1:6" x14ac:dyDescent="0.25">
      <c r="A123" t="s">
        <v>234</v>
      </c>
      <c r="F123" s="15" t="s">
        <v>1269</v>
      </c>
    </row>
    <row r="125" spans="1:6" ht="30" x14ac:dyDescent="0.25">
      <c r="A125" t="s">
        <v>1423</v>
      </c>
      <c r="B125" t="s">
        <v>1424</v>
      </c>
      <c r="F125" s="15" t="s">
        <v>1270</v>
      </c>
    </row>
    <row r="126" spans="1:6" ht="60" x14ac:dyDescent="0.25">
      <c r="A126" t="s">
        <v>1425</v>
      </c>
      <c r="F126" s="15" t="s">
        <v>1271</v>
      </c>
    </row>
    <row r="127" spans="1:6" x14ac:dyDescent="0.25">
      <c r="A127" t="s">
        <v>1367</v>
      </c>
      <c r="F127" s="15" t="s">
        <v>1272</v>
      </c>
    </row>
    <row r="128" spans="1:6" ht="45" x14ac:dyDescent="0.25">
      <c r="A128" t="s">
        <v>595</v>
      </c>
      <c r="B128" t="s">
        <v>1351</v>
      </c>
      <c r="F128" s="15" t="s">
        <v>1273</v>
      </c>
    </row>
    <row r="129" spans="1:6" ht="30" x14ac:dyDescent="0.25">
      <c r="A129" t="s">
        <v>1426</v>
      </c>
      <c r="B129" t="s">
        <v>1345</v>
      </c>
      <c r="C129" t="s">
        <v>234</v>
      </c>
      <c r="D129" t="s">
        <v>1427</v>
      </c>
      <c r="F129" s="15" t="s">
        <v>1274</v>
      </c>
    </row>
    <row r="130" spans="1:6" x14ac:dyDescent="0.25">
      <c r="A130" t="s">
        <v>829</v>
      </c>
      <c r="B130" t="s">
        <v>753</v>
      </c>
      <c r="C130" t="s">
        <v>234</v>
      </c>
      <c r="F130" s="15" t="s">
        <v>1275</v>
      </c>
    </row>
    <row r="131" spans="1:6" ht="60" x14ac:dyDescent="0.25">
      <c r="A131" t="s">
        <v>1428</v>
      </c>
      <c r="B131" t="s">
        <v>1349</v>
      </c>
      <c r="C131" t="s">
        <v>1429</v>
      </c>
      <c r="F131" s="15" t="s">
        <v>1276</v>
      </c>
    </row>
    <row r="132" spans="1:6" x14ac:dyDescent="0.25">
      <c r="A132" t="s">
        <v>1430</v>
      </c>
      <c r="F132" s="15" t="s">
        <v>1277</v>
      </c>
    </row>
    <row r="133" spans="1:6" ht="45" x14ac:dyDescent="0.25">
      <c r="A133" t="s">
        <v>1431</v>
      </c>
      <c r="B133" t="s">
        <v>1432</v>
      </c>
      <c r="F133" s="15" t="s">
        <v>1278</v>
      </c>
    </row>
    <row r="134" spans="1:6" ht="45" x14ac:dyDescent="0.25">
      <c r="A134" t="s">
        <v>1433</v>
      </c>
      <c r="B134" t="s">
        <v>1330</v>
      </c>
      <c r="F134" s="15" t="s">
        <v>1279</v>
      </c>
    </row>
    <row r="135" spans="1:6" x14ac:dyDescent="0.25">
      <c r="B135" t="s">
        <v>1438</v>
      </c>
      <c r="C135" t="s">
        <v>1330</v>
      </c>
      <c r="D135" t="s">
        <v>1437</v>
      </c>
      <c r="E135" t="s">
        <v>1436</v>
      </c>
      <c r="F135" s="15" t="s">
        <v>1280</v>
      </c>
    </row>
    <row r="136" spans="1:6" ht="135" x14ac:dyDescent="0.25">
      <c r="A136" t="s">
        <v>1331</v>
      </c>
      <c r="B136" t="s">
        <v>1434</v>
      </c>
      <c r="C136" t="s">
        <v>1439</v>
      </c>
      <c r="D136" t="s">
        <v>1458</v>
      </c>
      <c r="E136" t="s">
        <v>1435</v>
      </c>
      <c r="F136" s="15" t="s">
        <v>1281</v>
      </c>
    </row>
    <row r="137" spans="1:6" ht="60" x14ac:dyDescent="0.25">
      <c r="A137" t="s">
        <v>1345</v>
      </c>
      <c r="B137" t="s">
        <v>1440</v>
      </c>
      <c r="F137" s="15" t="s">
        <v>1282</v>
      </c>
    </row>
    <row r="139" spans="1:6" x14ac:dyDescent="0.25">
      <c r="A139" t="s">
        <v>1423</v>
      </c>
      <c r="F139" s="15" t="s">
        <v>1283</v>
      </c>
    </row>
    <row r="140" spans="1:6" ht="30" x14ac:dyDescent="0.25">
      <c r="A140" t="s">
        <v>143</v>
      </c>
      <c r="F140" s="15" t="s">
        <v>1284</v>
      </c>
    </row>
    <row r="142" spans="1:6" x14ac:dyDescent="0.25">
      <c r="A142" t="s">
        <v>549</v>
      </c>
      <c r="B142" t="s">
        <v>1345</v>
      </c>
      <c r="F142" s="15" t="s">
        <v>1285</v>
      </c>
    </row>
    <row r="143" spans="1:6" ht="105" x14ac:dyDescent="0.25">
      <c r="A143" t="s">
        <v>234</v>
      </c>
      <c r="B143" t="s">
        <v>1369</v>
      </c>
      <c r="C143" t="s">
        <v>1441</v>
      </c>
      <c r="D143" t="s">
        <v>1350</v>
      </c>
      <c r="F143" s="15" t="s">
        <v>1286</v>
      </c>
    </row>
    <row r="144" spans="1:6" ht="60" x14ac:dyDescent="0.25">
      <c r="A144" t="s">
        <v>1349</v>
      </c>
      <c r="B144" t="s">
        <v>465</v>
      </c>
      <c r="C144" t="s">
        <v>557</v>
      </c>
      <c r="D144" t="s">
        <v>1438</v>
      </c>
      <c r="E144" t="s">
        <v>1330</v>
      </c>
      <c r="F144" s="15" t="s">
        <v>1287</v>
      </c>
    </row>
    <row r="146" spans="1:6" ht="30" x14ac:dyDescent="0.25">
      <c r="A146" t="s">
        <v>1367</v>
      </c>
      <c r="B146" t="s">
        <v>1418</v>
      </c>
      <c r="F146" s="15" t="s">
        <v>1288</v>
      </c>
    </row>
    <row r="148" spans="1:6" ht="45" x14ac:dyDescent="0.25">
      <c r="A148" t="s">
        <v>1367</v>
      </c>
      <c r="B148" t="s">
        <v>1442</v>
      </c>
      <c r="C148" t="s">
        <v>234</v>
      </c>
      <c r="D148" t="s">
        <v>1375</v>
      </c>
      <c r="F148" s="15" t="s">
        <v>1289</v>
      </c>
    </row>
    <row r="149" spans="1:6" x14ac:dyDescent="0.25">
      <c r="A149" t="s">
        <v>1351</v>
      </c>
      <c r="F149" s="15" t="s">
        <v>1290</v>
      </c>
    </row>
    <row r="152" spans="1:6" ht="30" x14ac:dyDescent="0.25">
      <c r="A152" t="s">
        <v>1443</v>
      </c>
      <c r="B152" t="s">
        <v>1436</v>
      </c>
      <c r="F152" s="15" t="s">
        <v>1291</v>
      </c>
    </row>
    <row r="153" spans="1:6" x14ac:dyDescent="0.25">
      <c r="A153" t="s">
        <v>1444</v>
      </c>
      <c r="F153" s="15" t="s">
        <v>1292</v>
      </c>
    </row>
    <row r="154" spans="1:6" ht="30" x14ac:dyDescent="0.25">
      <c r="A154" t="s">
        <v>1445</v>
      </c>
      <c r="B154" t="s">
        <v>1186</v>
      </c>
      <c r="C154" t="s">
        <v>1408</v>
      </c>
      <c r="F154" s="15" t="s">
        <v>1293</v>
      </c>
    </row>
    <row r="156" spans="1:6" ht="30" x14ac:dyDescent="0.25">
      <c r="A156" t="s">
        <v>1351</v>
      </c>
      <c r="B156" t="s">
        <v>1352</v>
      </c>
      <c r="C156" t="s">
        <v>234</v>
      </c>
      <c r="F156" s="15" t="s">
        <v>1294</v>
      </c>
    </row>
    <row r="157" spans="1:6" ht="30" x14ac:dyDescent="0.25">
      <c r="A157" t="s">
        <v>1375</v>
      </c>
      <c r="B157" t="s">
        <v>1330</v>
      </c>
      <c r="F157" s="15" t="s">
        <v>1295</v>
      </c>
    </row>
    <row r="158" spans="1:6" ht="45" x14ac:dyDescent="0.25">
      <c r="A158" t="s">
        <v>1353</v>
      </c>
      <c r="B158" t="s">
        <v>1424</v>
      </c>
      <c r="C158" t="s">
        <v>1330</v>
      </c>
      <c r="D158" t="s">
        <v>557</v>
      </c>
      <c r="F158" s="15" t="s">
        <v>1296</v>
      </c>
    </row>
    <row r="160" spans="1:6" x14ac:dyDescent="0.25">
      <c r="A160" t="s">
        <v>1472</v>
      </c>
      <c r="B160" t="s">
        <v>1446</v>
      </c>
      <c r="F160" s="15" t="s">
        <v>1297</v>
      </c>
    </row>
    <row r="161" spans="1:6" x14ac:dyDescent="0.25">
      <c r="A161" t="s">
        <v>1447</v>
      </c>
      <c r="B161" t="s">
        <v>1448</v>
      </c>
      <c r="C161" t="s">
        <v>1411</v>
      </c>
      <c r="F161" s="15" t="s">
        <v>1298</v>
      </c>
    </row>
    <row r="162" spans="1:6" ht="120" x14ac:dyDescent="0.25">
      <c r="A162" t="s">
        <v>1449</v>
      </c>
      <c r="B162" t="s">
        <v>1347</v>
      </c>
      <c r="C162" t="s">
        <v>1376</v>
      </c>
      <c r="D162" t="s">
        <v>1450</v>
      </c>
      <c r="F162" s="15" t="s">
        <v>1299</v>
      </c>
    </row>
    <row r="163" spans="1:6" ht="45" x14ac:dyDescent="0.25">
      <c r="A163" t="s">
        <v>1353</v>
      </c>
      <c r="B163" t="s">
        <v>1330</v>
      </c>
      <c r="C163" t="s">
        <v>1396</v>
      </c>
      <c r="F163" s="15" t="s">
        <v>1300</v>
      </c>
    </row>
    <row r="164" spans="1:6" x14ac:dyDescent="0.25">
      <c r="A164" t="s">
        <v>1423</v>
      </c>
      <c r="B164" t="s">
        <v>1451</v>
      </c>
      <c r="F164" s="15" t="s">
        <v>1301</v>
      </c>
    </row>
    <row r="165" spans="1:6" ht="45" x14ac:dyDescent="0.25">
      <c r="A165" t="s">
        <v>1452</v>
      </c>
      <c r="B165" t="s">
        <v>1330</v>
      </c>
      <c r="F165" s="15" t="s">
        <v>1302</v>
      </c>
    </row>
    <row r="166" spans="1:6" x14ac:dyDescent="0.25">
      <c r="A166" t="s">
        <v>573</v>
      </c>
      <c r="B166" t="s">
        <v>1453</v>
      </c>
      <c r="F166" s="15" t="s">
        <v>1303</v>
      </c>
    </row>
    <row r="167" spans="1:6" x14ac:dyDescent="0.25">
      <c r="F167" s="15" t="s">
        <v>1304</v>
      </c>
    </row>
    <row r="169" spans="1:6" ht="30" x14ac:dyDescent="0.25">
      <c r="A169" t="s">
        <v>1402</v>
      </c>
      <c r="B169" t="s">
        <v>1454</v>
      </c>
      <c r="F169" s="15" t="s">
        <v>1305</v>
      </c>
    </row>
    <row r="170" spans="1:6" x14ac:dyDescent="0.25">
      <c r="A170" t="s">
        <v>1455</v>
      </c>
      <c r="F170" s="15" t="s">
        <v>1306</v>
      </c>
    </row>
    <row r="171" spans="1:6" x14ac:dyDescent="0.25">
      <c r="A171" t="s">
        <v>1456</v>
      </c>
      <c r="F171" s="15" t="s">
        <v>1307</v>
      </c>
    </row>
    <row r="172" spans="1:6" ht="30" x14ac:dyDescent="0.25">
      <c r="A172" t="s">
        <v>1377</v>
      </c>
      <c r="B172" t="s">
        <v>234</v>
      </c>
      <c r="C172" t="s">
        <v>1457</v>
      </c>
      <c r="F172" s="15" t="s">
        <v>1308</v>
      </c>
    </row>
    <row r="173" spans="1:6" ht="30" x14ac:dyDescent="0.25">
      <c r="A173" t="s">
        <v>1458</v>
      </c>
      <c r="F173" s="15" t="s">
        <v>1309</v>
      </c>
    </row>
    <row r="174" spans="1:6" ht="30" x14ac:dyDescent="0.25">
      <c r="A174" t="s">
        <v>1404</v>
      </c>
      <c r="F174" s="15" t="s">
        <v>1310</v>
      </c>
    </row>
    <row r="177" spans="1:6" ht="45" x14ac:dyDescent="0.25">
      <c r="A177" t="s">
        <v>1460</v>
      </c>
      <c r="B177" t="s">
        <v>1424</v>
      </c>
      <c r="C177" t="s">
        <v>1461</v>
      </c>
      <c r="D177" t="s">
        <v>1462</v>
      </c>
      <c r="E177" t="s">
        <v>1403</v>
      </c>
      <c r="F177" s="15" t="s">
        <v>1311</v>
      </c>
    </row>
    <row r="178" spans="1:6" ht="45" x14ac:dyDescent="0.25">
      <c r="A178" t="s">
        <v>1347</v>
      </c>
      <c r="F178" s="15" t="s">
        <v>1312</v>
      </c>
    </row>
    <row r="181" spans="1:6" ht="45" x14ac:dyDescent="0.25">
      <c r="A181" t="s">
        <v>1396</v>
      </c>
      <c r="B181" t="s">
        <v>1367</v>
      </c>
      <c r="C181" t="s">
        <v>1410</v>
      </c>
      <c r="F181" s="15" t="s">
        <v>1313</v>
      </c>
    </row>
    <row r="182" spans="1:6" ht="30" x14ac:dyDescent="0.25">
      <c r="A182" t="s">
        <v>1443</v>
      </c>
      <c r="B182" t="s">
        <v>125</v>
      </c>
      <c r="F182" s="15" t="s">
        <v>1314</v>
      </c>
    </row>
    <row r="184" spans="1:6" x14ac:dyDescent="0.25">
      <c r="F184" s="15" t="s">
        <v>1315</v>
      </c>
    </row>
    <row r="185" spans="1:6" x14ac:dyDescent="0.25">
      <c r="A185" t="s">
        <v>1331</v>
      </c>
      <c r="B185" t="s">
        <v>1330</v>
      </c>
      <c r="C185" t="s">
        <v>1403</v>
      </c>
      <c r="F185" s="15" t="s">
        <v>1316</v>
      </c>
    </row>
    <row r="188" spans="1:6" ht="60" x14ac:dyDescent="0.25">
      <c r="A188" t="s">
        <v>645</v>
      </c>
      <c r="B188" t="s">
        <v>1463</v>
      </c>
      <c r="C188" t="s">
        <v>1410</v>
      </c>
      <c r="F188" s="15" t="s">
        <v>1317</v>
      </c>
    </row>
    <row r="190" spans="1:6" ht="45" x14ac:dyDescent="0.25">
      <c r="A190" t="s">
        <v>1409</v>
      </c>
      <c r="B190" t="s">
        <v>549</v>
      </c>
      <c r="C190" t="s">
        <v>1353</v>
      </c>
      <c r="D190" t="s">
        <v>1380</v>
      </c>
      <c r="E190" t="s">
        <v>530</v>
      </c>
      <c r="F190" s="15" t="s">
        <v>1318</v>
      </c>
    </row>
    <row r="191" spans="1:6" ht="30" x14ac:dyDescent="0.25">
      <c r="A191" t="s">
        <v>1464</v>
      </c>
      <c r="B191" t="s">
        <v>1465</v>
      </c>
      <c r="F191" s="15" t="s">
        <v>1319</v>
      </c>
    </row>
    <row r="192" spans="1:6" ht="60" x14ac:dyDescent="0.25">
      <c r="A192" t="s">
        <v>1369</v>
      </c>
      <c r="B192" t="s">
        <v>753</v>
      </c>
      <c r="C192" t="s">
        <v>1466</v>
      </c>
      <c r="D192" t="s">
        <v>1467</v>
      </c>
      <c r="E192" t="s">
        <v>1468</v>
      </c>
      <c r="F192" s="15" t="s">
        <v>1320</v>
      </c>
    </row>
    <row r="193" spans="1:6" x14ac:dyDescent="0.25">
      <c r="A193" t="s">
        <v>1403</v>
      </c>
      <c r="B193" t="s">
        <v>1452</v>
      </c>
      <c r="F193" s="15" t="s">
        <v>1321</v>
      </c>
    </row>
    <row r="194" spans="1:6" x14ac:dyDescent="0.25">
      <c r="A194" t="s">
        <v>1469</v>
      </c>
      <c r="F194" s="15" t="s">
        <v>1322</v>
      </c>
    </row>
    <row r="195" spans="1:6" ht="75" x14ac:dyDescent="0.25">
      <c r="A195" t="s">
        <v>1347</v>
      </c>
      <c r="B195" t="s">
        <v>1346</v>
      </c>
      <c r="C195" t="s">
        <v>1470</v>
      </c>
      <c r="D195" t="s">
        <v>126</v>
      </c>
      <c r="E195" t="s">
        <v>1471</v>
      </c>
      <c r="F195" s="15" t="s">
        <v>1323</v>
      </c>
    </row>
    <row r="196" spans="1:6" ht="60" x14ac:dyDescent="0.25">
      <c r="A196" t="s">
        <v>1473</v>
      </c>
      <c r="B196" t="s">
        <v>1380</v>
      </c>
      <c r="C196" t="s">
        <v>1474</v>
      </c>
      <c r="D196" t="s">
        <v>1466</v>
      </c>
      <c r="F196" s="15" t="s">
        <v>1324</v>
      </c>
    </row>
    <row r="197" spans="1:6" ht="30" x14ac:dyDescent="0.25">
      <c r="A197" t="s">
        <v>1351</v>
      </c>
      <c r="F197" s="15" t="s">
        <v>1325</v>
      </c>
    </row>
    <row r="198" spans="1:6" ht="45" x14ac:dyDescent="0.25">
      <c r="A198" t="s">
        <v>1358</v>
      </c>
      <c r="B198" t="s">
        <v>1475</v>
      </c>
      <c r="C198" t="s">
        <v>1433</v>
      </c>
      <c r="D198" t="s">
        <v>1423</v>
      </c>
      <c r="F198" s="15" t="s">
        <v>1326</v>
      </c>
    </row>
    <row r="199" spans="1:6" ht="75" x14ac:dyDescent="0.25">
      <c r="A199" t="s">
        <v>1476</v>
      </c>
      <c r="B199" t="s">
        <v>1477</v>
      </c>
      <c r="C199" t="s">
        <v>1463</v>
      </c>
      <c r="D199" t="s">
        <v>1478</v>
      </c>
      <c r="E199" t="s">
        <v>1471</v>
      </c>
      <c r="F199" s="15" t="s">
        <v>1327</v>
      </c>
    </row>
    <row r="200" spans="1:6" x14ac:dyDescent="0.25">
      <c r="A200" t="s">
        <v>1433</v>
      </c>
      <c r="B200" t="s">
        <v>1330</v>
      </c>
      <c r="D200" t="s">
        <v>1369</v>
      </c>
      <c r="E200" t="s">
        <v>1450</v>
      </c>
      <c r="F200" s="15" t="s">
        <v>1328</v>
      </c>
    </row>
    <row r="202" spans="1:6" ht="45" x14ac:dyDescent="0.25">
      <c r="A202" s="17" t="s">
        <v>1487</v>
      </c>
    </row>
    <row r="203" spans="1:6" x14ac:dyDescent="0.25">
      <c r="A203" t="s">
        <v>1408</v>
      </c>
    </row>
    <row r="204" spans="1:6" x14ac:dyDescent="0.25">
      <c r="A204" t="s">
        <v>1330</v>
      </c>
    </row>
    <row r="205" spans="1:6" x14ac:dyDescent="0.25">
      <c r="A205" t="s">
        <v>1330</v>
      </c>
    </row>
    <row r="206" spans="1:6" x14ac:dyDescent="0.25">
      <c r="A206" t="s">
        <v>1341</v>
      </c>
    </row>
    <row r="207" spans="1:6" x14ac:dyDescent="0.25">
      <c r="A207" t="s">
        <v>1330</v>
      </c>
    </row>
    <row r="208" spans="1:6" x14ac:dyDescent="0.25">
      <c r="A208" t="s">
        <v>1336</v>
      </c>
    </row>
    <row r="209" spans="1:1" x14ac:dyDescent="0.25">
      <c r="A209" t="s">
        <v>1339</v>
      </c>
    </row>
    <row r="210" spans="1:1" x14ac:dyDescent="0.25">
      <c r="A210" t="s">
        <v>1345</v>
      </c>
    </row>
    <row r="211" spans="1:1" x14ac:dyDescent="0.25">
      <c r="A211" t="s">
        <v>1346</v>
      </c>
    </row>
    <row r="212" spans="1:1" x14ac:dyDescent="0.25">
      <c r="A212" t="s">
        <v>1347</v>
      </c>
    </row>
    <row r="213" spans="1:1" x14ac:dyDescent="0.25">
      <c r="A213" t="s">
        <v>234</v>
      </c>
    </row>
    <row r="214" spans="1:1" x14ac:dyDescent="0.25">
      <c r="A214" t="s">
        <v>1349</v>
      </c>
    </row>
    <row r="215" spans="1:1" x14ac:dyDescent="0.25">
      <c r="A215" t="s">
        <v>1351</v>
      </c>
    </row>
    <row r="216" spans="1:1" x14ac:dyDescent="0.25">
      <c r="A216" t="s">
        <v>234</v>
      </c>
    </row>
    <row r="217" spans="1:1" x14ac:dyDescent="0.25">
      <c r="A217" t="s">
        <v>234</v>
      </c>
    </row>
    <row r="218" spans="1:1" x14ac:dyDescent="0.25">
      <c r="A218" t="s">
        <v>557</v>
      </c>
    </row>
    <row r="219" spans="1:1" x14ac:dyDescent="0.25">
      <c r="A219" t="s">
        <v>1352</v>
      </c>
    </row>
    <row r="220" spans="1:1" x14ac:dyDescent="0.25">
      <c r="A220" t="s">
        <v>1359</v>
      </c>
    </row>
    <row r="221" spans="1:1" x14ac:dyDescent="0.25">
      <c r="A221" t="s">
        <v>1369</v>
      </c>
    </row>
    <row r="222" spans="1:1" x14ac:dyDescent="0.25">
      <c r="A222" t="s">
        <v>1363</v>
      </c>
    </row>
    <row r="223" spans="1:1" x14ac:dyDescent="0.25">
      <c r="A223" t="s">
        <v>1479</v>
      </c>
    </row>
    <row r="224" spans="1:1" x14ac:dyDescent="0.25">
      <c r="A224" t="s">
        <v>557</v>
      </c>
    </row>
    <row r="225" spans="1:1" x14ac:dyDescent="0.25">
      <c r="A225" t="s">
        <v>234</v>
      </c>
    </row>
    <row r="226" spans="1:1" x14ac:dyDescent="0.25">
      <c r="A226" t="s">
        <v>1367</v>
      </c>
    </row>
    <row r="227" spans="1:1" x14ac:dyDescent="0.25">
      <c r="A227" t="s">
        <v>1345</v>
      </c>
    </row>
    <row r="228" spans="1:1" x14ac:dyDescent="0.25">
      <c r="A228" t="s">
        <v>557</v>
      </c>
    </row>
    <row r="229" spans="1:1" x14ac:dyDescent="0.25">
      <c r="A229" t="s">
        <v>1370</v>
      </c>
    </row>
    <row r="230" spans="1:1" x14ac:dyDescent="0.25">
      <c r="A230" t="s">
        <v>1330</v>
      </c>
    </row>
    <row r="231" spans="1:1" x14ac:dyDescent="0.25">
      <c r="A231" t="s">
        <v>1351</v>
      </c>
    </row>
    <row r="232" spans="1:1" x14ac:dyDescent="0.25">
      <c r="A232" t="s">
        <v>1479</v>
      </c>
    </row>
    <row r="233" spans="1:1" x14ac:dyDescent="0.25">
      <c r="A233" t="s">
        <v>548</v>
      </c>
    </row>
    <row r="234" spans="1:1" x14ac:dyDescent="0.25">
      <c r="A234" t="s">
        <v>1375</v>
      </c>
    </row>
    <row r="235" spans="1:1" x14ac:dyDescent="0.25">
      <c r="A235" t="s">
        <v>1340</v>
      </c>
    </row>
    <row r="236" spans="1:1" x14ac:dyDescent="0.25">
      <c r="A236" t="s">
        <v>1377</v>
      </c>
    </row>
    <row r="237" spans="1:1" x14ac:dyDescent="0.25">
      <c r="A237" t="s">
        <v>1378</v>
      </c>
    </row>
    <row r="238" spans="1:1" x14ac:dyDescent="0.25">
      <c r="A238" t="s">
        <v>234</v>
      </c>
    </row>
    <row r="239" spans="1:1" x14ac:dyDescent="0.25">
      <c r="A239" t="s">
        <v>1376</v>
      </c>
    </row>
    <row r="240" spans="1:1" x14ac:dyDescent="0.25">
      <c r="A240" t="s">
        <v>1380</v>
      </c>
    </row>
    <row r="241" spans="1:1" x14ac:dyDescent="0.25">
      <c r="A241" t="s">
        <v>1381</v>
      </c>
    </row>
    <row r="242" spans="1:1" x14ac:dyDescent="0.25">
      <c r="A242" t="s">
        <v>1383</v>
      </c>
    </row>
    <row r="243" spans="1:1" x14ac:dyDescent="0.25">
      <c r="A243" t="s">
        <v>1385</v>
      </c>
    </row>
    <row r="244" spans="1:1" x14ac:dyDescent="0.25">
      <c r="A244" t="s">
        <v>1351</v>
      </c>
    </row>
    <row r="245" spans="1:1" x14ac:dyDescent="0.25">
      <c r="A245" t="s">
        <v>1353</v>
      </c>
    </row>
    <row r="246" spans="1:1" x14ac:dyDescent="0.25">
      <c r="A246" t="s">
        <v>1369</v>
      </c>
    </row>
    <row r="247" spans="1:1" x14ac:dyDescent="0.25">
      <c r="A247" t="s">
        <v>1369</v>
      </c>
    </row>
    <row r="248" spans="1:1" x14ac:dyDescent="0.25">
      <c r="A248" t="s">
        <v>1387</v>
      </c>
    </row>
    <row r="249" spans="1:1" x14ac:dyDescent="0.25">
      <c r="A249" t="s">
        <v>1418</v>
      </c>
    </row>
    <row r="250" spans="1:1" x14ac:dyDescent="0.25">
      <c r="A250" t="s">
        <v>1418</v>
      </c>
    </row>
    <row r="251" spans="1:1" x14ac:dyDescent="0.25">
      <c r="A251" t="s">
        <v>1345</v>
      </c>
    </row>
    <row r="252" spans="1:1" x14ac:dyDescent="0.25">
      <c r="A252" t="s">
        <v>1480</v>
      </c>
    </row>
    <row r="253" spans="1:1" x14ac:dyDescent="0.25">
      <c r="A253" t="s">
        <v>1395</v>
      </c>
    </row>
    <row r="254" spans="1:1" x14ac:dyDescent="0.25">
      <c r="A254" t="s">
        <v>1351</v>
      </c>
    </row>
    <row r="255" spans="1:1" x14ac:dyDescent="0.25">
      <c r="A255" t="s">
        <v>1397</v>
      </c>
    </row>
    <row r="256" spans="1:1" x14ac:dyDescent="0.25">
      <c r="A256" t="s">
        <v>1330</v>
      </c>
    </row>
    <row r="257" spans="1:1" x14ac:dyDescent="0.25">
      <c r="A257" t="s">
        <v>1367</v>
      </c>
    </row>
    <row r="258" spans="1:1" x14ac:dyDescent="0.25">
      <c r="A258" t="s">
        <v>1402</v>
      </c>
    </row>
    <row r="259" spans="1:1" x14ac:dyDescent="0.25">
      <c r="A259" t="s">
        <v>1375</v>
      </c>
    </row>
    <row r="260" spans="1:1" x14ac:dyDescent="0.25">
      <c r="A260" t="s">
        <v>234</v>
      </c>
    </row>
    <row r="261" spans="1:1" x14ac:dyDescent="0.25">
      <c r="A261" t="s">
        <v>534</v>
      </c>
    </row>
    <row r="262" spans="1:1" x14ac:dyDescent="0.25">
      <c r="A262" t="s">
        <v>1351</v>
      </c>
    </row>
    <row r="263" spans="1:1" x14ac:dyDescent="0.25">
      <c r="A263" t="s">
        <v>871</v>
      </c>
    </row>
    <row r="264" spans="1:1" x14ac:dyDescent="0.25">
      <c r="A264" t="s">
        <v>1376</v>
      </c>
    </row>
    <row r="265" spans="1:1" x14ac:dyDescent="0.25">
      <c r="A265" t="s">
        <v>1405</v>
      </c>
    </row>
    <row r="266" spans="1:1" x14ac:dyDescent="0.25">
      <c r="A266" t="s">
        <v>557</v>
      </c>
    </row>
    <row r="267" spans="1:1" x14ac:dyDescent="0.25">
      <c r="A267" t="s">
        <v>1407</v>
      </c>
    </row>
    <row r="268" spans="1:1" x14ac:dyDescent="0.25">
      <c r="A268" t="s">
        <v>1408</v>
      </c>
    </row>
    <row r="269" spans="1:1" x14ac:dyDescent="0.25">
      <c r="A269" t="s">
        <v>557</v>
      </c>
    </row>
    <row r="270" spans="1:1" x14ac:dyDescent="0.25">
      <c r="A270" t="s">
        <v>557</v>
      </c>
    </row>
    <row r="271" spans="1:1" x14ac:dyDescent="0.25">
      <c r="A271" t="s">
        <v>1412</v>
      </c>
    </row>
    <row r="272" spans="1:1" x14ac:dyDescent="0.25">
      <c r="A272" t="s">
        <v>234</v>
      </c>
    </row>
    <row r="273" spans="1:1" x14ac:dyDescent="0.25">
      <c r="A273" t="s">
        <v>1412</v>
      </c>
    </row>
    <row r="274" spans="1:1" x14ac:dyDescent="0.25">
      <c r="A274" t="s">
        <v>1403</v>
      </c>
    </row>
    <row r="275" spans="1:1" x14ac:dyDescent="0.25">
      <c r="A275" t="s">
        <v>234</v>
      </c>
    </row>
    <row r="276" spans="1:1" x14ac:dyDescent="0.25">
      <c r="A276" t="s">
        <v>557</v>
      </c>
    </row>
    <row r="277" spans="1:1" x14ac:dyDescent="0.25">
      <c r="A277" t="s">
        <v>1411</v>
      </c>
    </row>
    <row r="278" spans="1:1" x14ac:dyDescent="0.25">
      <c r="A278" t="s">
        <v>1367</v>
      </c>
    </row>
    <row r="279" spans="1:1" x14ac:dyDescent="0.25">
      <c r="A279" t="s">
        <v>1418</v>
      </c>
    </row>
    <row r="280" spans="1:1" x14ac:dyDescent="0.25">
      <c r="A280" t="s">
        <v>1347</v>
      </c>
    </row>
    <row r="281" spans="1:1" x14ac:dyDescent="0.25">
      <c r="A281" t="s">
        <v>234</v>
      </c>
    </row>
    <row r="282" spans="1:1" x14ac:dyDescent="0.25">
      <c r="A282" t="s">
        <v>1367</v>
      </c>
    </row>
    <row r="283" spans="1:1" x14ac:dyDescent="0.25">
      <c r="A283" t="s">
        <v>1425</v>
      </c>
    </row>
    <row r="284" spans="1:1" x14ac:dyDescent="0.25">
      <c r="A284" t="s">
        <v>1367</v>
      </c>
    </row>
    <row r="285" spans="1:1" x14ac:dyDescent="0.25">
      <c r="A285" t="s">
        <v>595</v>
      </c>
    </row>
    <row r="286" spans="1:1" x14ac:dyDescent="0.25">
      <c r="A286" t="s">
        <v>1426</v>
      </c>
    </row>
    <row r="287" spans="1:1" x14ac:dyDescent="0.25">
      <c r="A287" t="s">
        <v>829</v>
      </c>
    </row>
    <row r="288" spans="1:1" x14ac:dyDescent="0.25">
      <c r="A288" t="s">
        <v>1428</v>
      </c>
    </row>
    <row r="289" spans="1:1" x14ac:dyDescent="0.25">
      <c r="A289" t="s">
        <v>1430</v>
      </c>
    </row>
    <row r="290" spans="1:1" x14ac:dyDescent="0.25">
      <c r="A290" t="s">
        <v>557</v>
      </c>
    </row>
    <row r="291" spans="1:1" x14ac:dyDescent="0.25">
      <c r="A291" t="s">
        <v>1433</v>
      </c>
    </row>
    <row r="292" spans="1:1" x14ac:dyDescent="0.25">
      <c r="A292" t="s">
        <v>557</v>
      </c>
    </row>
    <row r="293" spans="1:1" x14ac:dyDescent="0.25">
      <c r="A293" t="s">
        <v>1345</v>
      </c>
    </row>
    <row r="294" spans="1:1" x14ac:dyDescent="0.25">
      <c r="A294" t="s">
        <v>1367</v>
      </c>
    </row>
    <row r="295" spans="1:1" x14ac:dyDescent="0.25">
      <c r="A295" t="s">
        <v>143</v>
      </c>
    </row>
    <row r="296" spans="1:1" x14ac:dyDescent="0.25">
      <c r="A296" t="s">
        <v>549</v>
      </c>
    </row>
    <row r="297" spans="1:1" x14ac:dyDescent="0.25">
      <c r="A297" t="s">
        <v>234</v>
      </c>
    </row>
    <row r="298" spans="1:1" x14ac:dyDescent="0.25">
      <c r="A298" t="s">
        <v>1349</v>
      </c>
    </row>
    <row r="299" spans="1:1" x14ac:dyDescent="0.25">
      <c r="A299" t="s">
        <v>1367</v>
      </c>
    </row>
    <row r="300" spans="1:1" x14ac:dyDescent="0.25">
      <c r="A300" t="s">
        <v>1367</v>
      </c>
    </row>
    <row r="301" spans="1:1" x14ac:dyDescent="0.25">
      <c r="A301" t="s">
        <v>1351</v>
      </c>
    </row>
    <row r="302" spans="1:1" x14ac:dyDescent="0.25">
      <c r="A302" t="s">
        <v>1443</v>
      </c>
    </row>
    <row r="303" spans="1:1" x14ac:dyDescent="0.25">
      <c r="A303" t="s">
        <v>1444</v>
      </c>
    </row>
    <row r="304" spans="1:1" x14ac:dyDescent="0.25">
      <c r="A304" t="s">
        <v>1445</v>
      </c>
    </row>
    <row r="305" spans="1:1" x14ac:dyDescent="0.25">
      <c r="A305" t="s">
        <v>1351</v>
      </c>
    </row>
    <row r="306" spans="1:1" x14ac:dyDescent="0.25">
      <c r="A306" t="s">
        <v>1375</v>
      </c>
    </row>
    <row r="307" spans="1:1" x14ac:dyDescent="0.25">
      <c r="A307" t="s">
        <v>1353</v>
      </c>
    </row>
    <row r="308" spans="1:1" x14ac:dyDescent="0.25">
      <c r="A308" t="s">
        <v>1472</v>
      </c>
    </row>
    <row r="309" spans="1:1" x14ac:dyDescent="0.25">
      <c r="A309" t="s">
        <v>557</v>
      </c>
    </row>
    <row r="310" spans="1:1" x14ac:dyDescent="0.25">
      <c r="A310" t="s">
        <v>1463</v>
      </c>
    </row>
    <row r="311" spans="1:1" x14ac:dyDescent="0.25">
      <c r="A311" t="s">
        <v>1353</v>
      </c>
    </row>
    <row r="312" spans="1:1" x14ac:dyDescent="0.25">
      <c r="A312" t="s">
        <v>1367</v>
      </c>
    </row>
    <row r="313" spans="1:1" x14ac:dyDescent="0.25">
      <c r="A313" t="s">
        <v>1452</v>
      </c>
    </row>
    <row r="314" spans="1:1" x14ac:dyDescent="0.25">
      <c r="A314" t="s">
        <v>573</v>
      </c>
    </row>
    <row r="315" spans="1:1" x14ac:dyDescent="0.25">
      <c r="A315" t="s">
        <v>1402</v>
      </c>
    </row>
    <row r="316" spans="1:1" x14ac:dyDescent="0.25">
      <c r="A316" t="s">
        <v>1481</v>
      </c>
    </row>
    <row r="317" spans="1:1" x14ac:dyDescent="0.25">
      <c r="A317" t="s">
        <v>1456</v>
      </c>
    </row>
    <row r="318" spans="1:1" x14ac:dyDescent="0.25">
      <c r="A318" t="s">
        <v>1377</v>
      </c>
    </row>
    <row r="319" spans="1:1" x14ac:dyDescent="0.25">
      <c r="A319" t="s">
        <v>1458</v>
      </c>
    </row>
    <row r="320" spans="1:1" x14ac:dyDescent="0.25">
      <c r="A320" t="s">
        <v>871</v>
      </c>
    </row>
    <row r="321" spans="1:1" x14ac:dyDescent="0.25">
      <c r="A321" t="s">
        <v>1408</v>
      </c>
    </row>
    <row r="322" spans="1:1" x14ac:dyDescent="0.25">
      <c r="A322" t="s">
        <v>1347</v>
      </c>
    </row>
    <row r="323" spans="1:1" x14ac:dyDescent="0.25">
      <c r="A323" t="s">
        <v>1396</v>
      </c>
    </row>
    <row r="324" spans="1:1" x14ac:dyDescent="0.25">
      <c r="A324" t="s">
        <v>1443</v>
      </c>
    </row>
    <row r="325" spans="1:1" x14ac:dyDescent="0.25">
      <c r="A325" t="s">
        <v>557</v>
      </c>
    </row>
    <row r="326" spans="1:1" x14ac:dyDescent="0.25">
      <c r="A326" t="s">
        <v>645</v>
      </c>
    </row>
    <row r="327" spans="1:1" x14ac:dyDescent="0.25">
      <c r="A327" t="s">
        <v>557</v>
      </c>
    </row>
    <row r="328" spans="1:1" x14ac:dyDescent="0.25">
      <c r="A328" t="s">
        <v>1464</v>
      </c>
    </row>
    <row r="329" spans="1:1" x14ac:dyDescent="0.25">
      <c r="A329" t="s">
        <v>1369</v>
      </c>
    </row>
    <row r="330" spans="1:1" x14ac:dyDescent="0.25">
      <c r="A330" t="s">
        <v>1403</v>
      </c>
    </row>
    <row r="331" spans="1:1" x14ac:dyDescent="0.25">
      <c r="A331" t="s">
        <v>1469</v>
      </c>
    </row>
    <row r="332" spans="1:1" x14ac:dyDescent="0.25">
      <c r="A332" t="s">
        <v>1347</v>
      </c>
    </row>
    <row r="333" spans="1:1" x14ac:dyDescent="0.25">
      <c r="A333" t="s">
        <v>1473</v>
      </c>
    </row>
    <row r="334" spans="1:1" x14ac:dyDescent="0.25">
      <c r="A334" t="s">
        <v>1351</v>
      </c>
    </row>
    <row r="335" spans="1:1" x14ac:dyDescent="0.25">
      <c r="A335" t="s">
        <v>1358</v>
      </c>
    </row>
    <row r="336" spans="1:1" x14ac:dyDescent="0.25">
      <c r="A336" t="s">
        <v>1476</v>
      </c>
    </row>
    <row r="337" spans="1:1" x14ac:dyDescent="0.25">
      <c r="A337" t="s">
        <v>1433</v>
      </c>
    </row>
    <row r="338" spans="1:1" x14ac:dyDescent="0.25">
      <c r="A338" t="s">
        <v>1340</v>
      </c>
    </row>
    <row r="339" spans="1:1" x14ac:dyDescent="0.25">
      <c r="A339" t="s">
        <v>557</v>
      </c>
    </row>
    <row r="340" spans="1:1" x14ac:dyDescent="0.25">
      <c r="A340" t="s">
        <v>1414</v>
      </c>
    </row>
    <row r="341" spans="1:1" x14ac:dyDescent="0.25">
      <c r="A341" t="s">
        <v>1482</v>
      </c>
    </row>
    <row r="342" spans="1:1" x14ac:dyDescent="0.25">
      <c r="A342" t="s">
        <v>1340</v>
      </c>
    </row>
    <row r="343" spans="1:1" x14ac:dyDescent="0.25">
      <c r="A343" t="s">
        <v>1330</v>
      </c>
    </row>
    <row r="344" spans="1:1" x14ac:dyDescent="0.25">
      <c r="A344" t="s">
        <v>1348</v>
      </c>
    </row>
    <row r="345" spans="1:1" x14ac:dyDescent="0.25">
      <c r="A345" t="s">
        <v>234</v>
      </c>
    </row>
    <row r="346" spans="1:1" x14ac:dyDescent="0.25">
      <c r="A346" t="s">
        <v>234</v>
      </c>
    </row>
    <row r="347" spans="1:1" x14ac:dyDescent="0.25">
      <c r="A347" t="s">
        <v>1352</v>
      </c>
    </row>
    <row r="348" spans="1:1" x14ac:dyDescent="0.25">
      <c r="A348" t="s">
        <v>557</v>
      </c>
    </row>
    <row r="349" spans="1:1" x14ac:dyDescent="0.25">
      <c r="A349" t="s">
        <v>557</v>
      </c>
    </row>
    <row r="350" spans="1:1" x14ac:dyDescent="0.25">
      <c r="A350" t="s">
        <v>1330</v>
      </c>
    </row>
    <row r="351" spans="1:1" x14ac:dyDescent="0.25">
      <c r="A351" t="s">
        <v>1360</v>
      </c>
    </row>
    <row r="352" spans="1:1" x14ac:dyDescent="0.25">
      <c r="A352" t="s">
        <v>1351</v>
      </c>
    </row>
    <row r="353" spans="1:1" x14ac:dyDescent="0.25">
      <c r="A353" t="s">
        <v>1376</v>
      </c>
    </row>
    <row r="354" spans="1:1" x14ac:dyDescent="0.25">
      <c r="A354" t="s">
        <v>234</v>
      </c>
    </row>
    <row r="355" spans="1:1" x14ac:dyDescent="0.25">
      <c r="A355" t="s">
        <v>1330</v>
      </c>
    </row>
    <row r="356" spans="1:1" x14ac:dyDescent="0.25">
      <c r="A356" t="s">
        <v>234</v>
      </c>
    </row>
    <row r="357" spans="1:1" x14ac:dyDescent="0.25">
      <c r="A357" t="s">
        <v>1371</v>
      </c>
    </row>
    <row r="358" spans="1:1" x14ac:dyDescent="0.25">
      <c r="A358" t="s">
        <v>1373</v>
      </c>
    </row>
    <row r="359" spans="1:1" x14ac:dyDescent="0.25">
      <c r="A359" t="s">
        <v>1358</v>
      </c>
    </row>
    <row r="360" spans="1:1" x14ac:dyDescent="0.25">
      <c r="A360" t="s">
        <v>1376</v>
      </c>
    </row>
    <row r="361" spans="1:1" x14ac:dyDescent="0.25">
      <c r="A361" t="s">
        <v>1373</v>
      </c>
    </row>
    <row r="362" spans="1:1" x14ac:dyDescent="0.25">
      <c r="A362" t="s">
        <v>1367</v>
      </c>
    </row>
    <row r="363" spans="1:1" x14ac:dyDescent="0.25">
      <c r="A363" t="s">
        <v>1346</v>
      </c>
    </row>
    <row r="364" spans="1:1" x14ac:dyDescent="0.25">
      <c r="A364" t="s">
        <v>1376</v>
      </c>
    </row>
    <row r="365" spans="1:1" x14ac:dyDescent="0.25">
      <c r="A365" t="s">
        <v>1375</v>
      </c>
    </row>
    <row r="366" spans="1:1" x14ac:dyDescent="0.25">
      <c r="A366" t="s">
        <v>138</v>
      </c>
    </row>
    <row r="367" spans="1:1" x14ac:dyDescent="0.25">
      <c r="A367" t="s">
        <v>1330</v>
      </c>
    </row>
    <row r="368" spans="1:1" x14ac:dyDescent="0.25">
      <c r="A368" t="s">
        <v>1384</v>
      </c>
    </row>
    <row r="369" spans="1:1" x14ac:dyDescent="0.25">
      <c r="A369" t="s">
        <v>1386</v>
      </c>
    </row>
    <row r="370" spans="1:1" x14ac:dyDescent="0.25">
      <c r="A370" t="s">
        <v>1425</v>
      </c>
    </row>
    <row r="371" spans="1:1" x14ac:dyDescent="0.25">
      <c r="A371" t="s">
        <v>645</v>
      </c>
    </row>
    <row r="372" spans="1:1" x14ac:dyDescent="0.25">
      <c r="A372" t="s">
        <v>1390</v>
      </c>
    </row>
    <row r="373" spans="1:1" x14ac:dyDescent="0.25">
      <c r="A373" t="s">
        <v>1392</v>
      </c>
    </row>
    <row r="374" spans="1:1" x14ac:dyDescent="0.25">
      <c r="A374" t="s">
        <v>1387</v>
      </c>
    </row>
    <row r="375" spans="1:1" x14ac:dyDescent="0.25">
      <c r="A375" t="s">
        <v>1396</v>
      </c>
    </row>
    <row r="376" spans="1:1" x14ac:dyDescent="0.25">
      <c r="A376" t="s">
        <v>1398</v>
      </c>
    </row>
    <row r="377" spans="1:1" x14ac:dyDescent="0.25">
      <c r="A377" t="s">
        <v>1381</v>
      </c>
    </row>
    <row r="378" spans="1:1" x14ac:dyDescent="0.25">
      <c r="A378" t="s">
        <v>234</v>
      </c>
    </row>
    <row r="379" spans="1:1" x14ac:dyDescent="0.25">
      <c r="A379" t="s">
        <v>1403</v>
      </c>
    </row>
    <row r="380" spans="1:1" x14ac:dyDescent="0.25">
      <c r="A380" t="s">
        <v>1352</v>
      </c>
    </row>
    <row r="381" spans="1:1" x14ac:dyDescent="0.25">
      <c r="A381" t="s">
        <v>534</v>
      </c>
    </row>
    <row r="382" spans="1:1" x14ac:dyDescent="0.25">
      <c r="A382" t="s">
        <v>1330</v>
      </c>
    </row>
    <row r="383" spans="1:1" x14ac:dyDescent="0.25">
      <c r="A383" t="s">
        <v>1330</v>
      </c>
    </row>
    <row r="384" spans="1:1" x14ac:dyDescent="0.25">
      <c r="A384" t="s">
        <v>1367</v>
      </c>
    </row>
    <row r="385" spans="1:1" x14ac:dyDescent="0.25">
      <c r="A385" t="s">
        <v>1330</v>
      </c>
    </row>
    <row r="386" spans="1:1" x14ac:dyDescent="0.25">
      <c r="A386" t="s">
        <v>234</v>
      </c>
    </row>
    <row r="387" spans="1:1" x14ac:dyDescent="0.25">
      <c r="A387" t="s">
        <v>1413</v>
      </c>
    </row>
    <row r="388" spans="1:1" x14ac:dyDescent="0.25">
      <c r="A388" t="s">
        <v>1414</v>
      </c>
    </row>
    <row r="389" spans="1:1" x14ac:dyDescent="0.25">
      <c r="A389" t="s">
        <v>1330</v>
      </c>
    </row>
    <row r="390" spans="1:1" x14ac:dyDescent="0.25">
      <c r="A390" t="s">
        <v>1330</v>
      </c>
    </row>
    <row r="391" spans="1:1" x14ac:dyDescent="0.25">
      <c r="A391" t="s">
        <v>1418</v>
      </c>
    </row>
    <row r="392" spans="1:1" x14ac:dyDescent="0.25">
      <c r="A392" t="s">
        <v>1408</v>
      </c>
    </row>
    <row r="393" spans="1:1" x14ac:dyDescent="0.25">
      <c r="A393" t="s">
        <v>465</v>
      </c>
    </row>
    <row r="394" spans="1:1" x14ac:dyDescent="0.25">
      <c r="A394" t="s">
        <v>1424</v>
      </c>
    </row>
    <row r="395" spans="1:1" x14ac:dyDescent="0.25">
      <c r="A395" t="s">
        <v>1351</v>
      </c>
    </row>
    <row r="396" spans="1:1" x14ac:dyDescent="0.25">
      <c r="A396" t="s">
        <v>1345</v>
      </c>
    </row>
    <row r="397" spans="1:1" x14ac:dyDescent="0.25">
      <c r="A397" t="s">
        <v>753</v>
      </c>
    </row>
    <row r="398" spans="1:1" x14ac:dyDescent="0.25">
      <c r="A398" t="s">
        <v>1349</v>
      </c>
    </row>
    <row r="399" spans="1:1" x14ac:dyDescent="0.25">
      <c r="A399" t="s">
        <v>1432</v>
      </c>
    </row>
    <row r="400" spans="1:1" x14ac:dyDescent="0.25">
      <c r="A400" t="s">
        <v>1330</v>
      </c>
    </row>
    <row r="401" spans="1:1" x14ac:dyDescent="0.25">
      <c r="A401" t="s">
        <v>1438</v>
      </c>
    </row>
    <row r="402" spans="1:1" x14ac:dyDescent="0.25">
      <c r="A402" t="s">
        <v>1376</v>
      </c>
    </row>
    <row r="403" spans="1:1" x14ac:dyDescent="0.25">
      <c r="A403" t="s">
        <v>1389</v>
      </c>
    </row>
    <row r="404" spans="1:1" x14ac:dyDescent="0.25">
      <c r="A404" t="s">
        <v>1345</v>
      </c>
    </row>
    <row r="405" spans="1:1" x14ac:dyDescent="0.25">
      <c r="A405" t="s">
        <v>1369</v>
      </c>
    </row>
    <row r="406" spans="1:1" x14ac:dyDescent="0.25">
      <c r="A406" t="s">
        <v>465</v>
      </c>
    </row>
    <row r="407" spans="1:1" x14ac:dyDescent="0.25">
      <c r="A407" t="s">
        <v>1418</v>
      </c>
    </row>
    <row r="408" spans="1:1" x14ac:dyDescent="0.25">
      <c r="A408" t="s">
        <v>1483</v>
      </c>
    </row>
    <row r="409" spans="1:1" x14ac:dyDescent="0.25">
      <c r="A409" t="s">
        <v>1436</v>
      </c>
    </row>
    <row r="410" spans="1:1" x14ac:dyDescent="0.25">
      <c r="A410" t="s">
        <v>1186</v>
      </c>
    </row>
    <row r="411" spans="1:1" x14ac:dyDescent="0.25">
      <c r="A411" t="s">
        <v>1352</v>
      </c>
    </row>
    <row r="412" spans="1:1" x14ac:dyDescent="0.25">
      <c r="A412" t="s">
        <v>1330</v>
      </c>
    </row>
    <row r="413" spans="1:1" x14ac:dyDescent="0.25">
      <c r="A413" t="s">
        <v>1424</v>
      </c>
    </row>
    <row r="414" spans="1:1" x14ac:dyDescent="0.25">
      <c r="A414" t="s">
        <v>1446</v>
      </c>
    </row>
    <row r="415" spans="1:1" x14ac:dyDescent="0.25">
      <c r="A415" t="s">
        <v>1448</v>
      </c>
    </row>
    <row r="416" spans="1:1" x14ac:dyDescent="0.25">
      <c r="A416" t="s">
        <v>1347</v>
      </c>
    </row>
    <row r="417" spans="1:1" x14ac:dyDescent="0.25">
      <c r="A417" t="s">
        <v>1330</v>
      </c>
    </row>
    <row r="418" spans="1:1" x14ac:dyDescent="0.25">
      <c r="A418" t="s">
        <v>1451</v>
      </c>
    </row>
    <row r="419" spans="1:1" x14ac:dyDescent="0.25">
      <c r="A419" t="s">
        <v>1330</v>
      </c>
    </row>
    <row r="420" spans="1:1" x14ac:dyDescent="0.25">
      <c r="A420" t="s">
        <v>1453</v>
      </c>
    </row>
    <row r="421" spans="1:1" x14ac:dyDescent="0.25">
      <c r="A421" t="s">
        <v>534</v>
      </c>
    </row>
    <row r="422" spans="1:1" x14ac:dyDescent="0.25">
      <c r="A422" t="s">
        <v>234</v>
      </c>
    </row>
    <row r="423" spans="1:1" x14ac:dyDescent="0.25">
      <c r="A423" t="s">
        <v>1424</v>
      </c>
    </row>
    <row r="424" spans="1:1" x14ac:dyDescent="0.25">
      <c r="A424" t="s">
        <v>1367</v>
      </c>
    </row>
    <row r="425" spans="1:1" x14ac:dyDescent="0.25">
      <c r="A425" t="s">
        <v>125</v>
      </c>
    </row>
    <row r="426" spans="1:1" x14ac:dyDescent="0.25">
      <c r="A426" t="s">
        <v>1330</v>
      </c>
    </row>
    <row r="427" spans="1:1" x14ac:dyDescent="0.25">
      <c r="A427" t="s">
        <v>1463</v>
      </c>
    </row>
    <row r="428" spans="1:1" x14ac:dyDescent="0.25">
      <c r="A428" t="s">
        <v>549</v>
      </c>
    </row>
    <row r="429" spans="1:1" x14ac:dyDescent="0.25">
      <c r="A429" t="s">
        <v>1465</v>
      </c>
    </row>
    <row r="430" spans="1:1" x14ac:dyDescent="0.25">
      <c r="A430" t="s">
        <v>753</v>
      </c>
    </row>
    <row r="431" spans="1:1" x14ac:dyDescent="0.25">
      <c r="A431" t="s">
        <v>1452</v>
      </c>
    </row>
    <row r="432" spans="1:1" x14ac:dyDescent="0.25">
      <c r="A432" t="s">
        <v>1346</v>
      </c>
    </row>
    <row r="433" spans="1:1" x14ac:dyDescent="0.25">
      <c r="A433" t="s">
        <v>1380</v>
      </c>
    </row>
    <row r="434" spans="1:1" x14ac:dyDescent="0.25">
      <c r="A434" t="s">
        <v>1475</v>
      </c>
    </row>
    <row r="435" spans="1:1" x14ac:dyDescent="0.25">
      <c r="A435" t="s">
        <v>234</v>
      </c>
    </row>
    <row r="436" spans="1:1" x14ac:dyDescent="0.25">
      <c r="A436" t="s">
        <v>1330</v>
      </c>
    </row>
    <row r="437" spans="1:1" x14ac:dyDescent="0.25">
      <c r="A437" t="s">
        <v>1364</v>
      </c>
    </row>
    <row r="438" spans="1:1" x14ac:dyDescent="0.25">
      <c r="A438" t="s">
        <v>1459</v>
      </c>
    </row>
    <row r="439" spans="1:1" x14ac:dyDescent="0.25">
      <c r="A439" t="s">
        <v>1333</v>
      </c>
    </row>
    <row r="440" spans="1:1" x14ac:dyDescent="0.25">
      <c r="A440" t="s">
        <v>1342</v>
      </c>
    </row>
    <row r="441" spans="1:1" x14ac:dyDescent="0.25">
      <c r="A441" t="s">
        <v>1438</v>
      </c>
    </row>
    <row r="442" spans="1:1" x14ac:dyDescent="0.25">
      <c r="A442" t="s">
        <v>1350</v>
      </c>
    </row>
    <row r="443" spans="1:1" x14ac:dyDescent="0.25">
      <c r="A443" t="s">
        <v>1353</v>
      </c>
    </row>
    <row r="444" spans="1:1" x14ac:dyDescent="0.25">
      <c r="A444" t="s">
        <v>1356</v>
      </c>
    </row>
    <row r="445" spans="1:1" x14ac:dyDescent="0.25">
      <c r="A445" t="s">
        <v>1361</v>
      </c>
    </row>
    <row r="446" spans="1:1" x14ac:dyDescent="0.25">
      <c r="A446" t="s">
        <v>234</v>
      </c>
    </row>
    <row r="447" spans="1:1" x14ac:dyDescent="0.25">
      <c r="A447" t="s">
        <v>1369</v>
      </c>
    </row>
    <row r="448" spans="1:1" x14ac:dyDescent="0.25">
      <c r="A448" t="s">
        <v>1349</v>
      </c>
    </row>
    <row r="449" spans="1:1" x14ac:dyDescent="0.25">
      <c r="A449" t="s">
        <v>1352</v>
      </c>
    </row>
    <row r="450" spans="1:1" x14ac:dyDescent="0.25">
      <c r="A450" t="s">
        <v>234</v>
      </c>
    </row>
    <row r="451" spans="1:1" x14ac:dyDescent="0.25">
      <c r="A451" t="s">
        <v>234</v>
      </c>
    </row>
    <row r="452" spans="1:1" x14ac:dyDescent="0.25">
      <c r="A452" t="s">
        <v>1382</v>
      </c>
    </row>
    <row r="453" spans="1:1" x14ac:dyDescent="0.25">
      <c r="A453" t="s">
        <v>1367</v>
      </c>
    </row>
    <row r="454" spans="1:1" x14ac:dyDescent="0.25">
      <c r="A454" t="s">
        <v>1367</v>
      </c>
    </row>
    <row r="455" spans="1:1" x14ac:dyDescent="0.25">
      <c r="A455" t="s">
        <v>1388</v>
      </c>
    </row>
    <row r="456" spans="1:1" x14ac:dyDescent="0.25">
      <c r="A456" t="s">
        <v>1330</v>
      </c>
    </row>
    <row r="457" spans="1:1" x14ac:dyDescent="0.25">
      <c r="A457" t="s">
        <v>1362</v>
      </c>
    </row>
    <row r="458" spans="1:1" x14ac:dyDescent="0.25">
      <c r="A458" t="s">
        <v>1369</v>
      </c>
    </row>
    <row r="459" spans="1:1" x14ac:dyDescent="0.25">
      <c r="A459" t="s">
        <v>1399</v>
      </c>
    </row>
    <row r="460" spans="1:1" x14ac:dyDescent="0.25">
      <c r="A460" t="s">
        <v>1347</v>
      </c>
    </row>
    <row r="461" spans="1:1" x14ac:dyDescent="0.25">
      <c r="A461" t="s">
        <v>1425</v>
      </c>
    </row>
    <row r="462" spans="1:1" x14ac:dyDescent="0.25">
      <c r="A462" t="s">
        <v>1438</v>
      </c>
    </row>
    <row r="463" spans="1:1" x14ac:dyDescent="0.25">
      <c r="A463" t="s">
        <v>1376</v>
      </c>
    </row>
    <row r="464" spans="1:1" x14ac:dyDescent="0.25">
      <c r="A464" t="s">
        <v>465</v>
      </c>
    </row>
    <row r="465" spans="1:1" x14ac:dyDescent="0.25">
      <c r="A465" t="s">
        <v>1411</v>
      </c>
    </row>
    <row r="466" spans="1:1" x14ac:dyDescent="0.25">
      <c r="A466" t="s">
        <v>1351</v>
      </c>
    </row>
    <row r="467" spans="1:1" x14ac:dyDescent="0.25">
      <c r="A467" t="s">
        <v>1415</v>
      </c>
    </row>
    <row r="468" spans="1:1" x14ac:dyDescent="0.25">
      <c r="A468" t="s">
        <v>1484</v>
      </c>
    </row>
    <row r="469" spans="1:1" x14ac:dyDescent="0.25">
      <c r="A469" t="s">
        <v>557</v>
      </c>
    </row>
    <row r="470" spans="1:1" x14ac:dyDescent="0.25">
      <c r="A470" t="s">
        <v>1419</v>
      </c>
    </row>
    <row r="471" spans="1:1" x14ac:dyDescent="0.25">
      <c r="A471" t="s">
        <v>1420</v>
      </c>
    </row>
    <row r="472" spans="1:1" x14ac:dyDescent="0.25">
      <c r="A472" t="s">
        <v>234</v>
      </c>
    </row>
    <row r="473" spans="1:1" x14ac:dyDescent="0.25">
      <c r="A473" t="s">
        <v>234</v>
      </c>
    </row>
    <row r="474" spans="1:1" x14ac:dyDescent="0.25">
      <c r="A474" t="s">
        <v>234</v>
      </c>
    </row>
    <row r="475" spans="1:1" x14ac:dyDescent="0.25">
      <c r="A475" t="s">
        <v>1345</v>
      </c>
    </row>
    <row r="476" spans="1:1" x14ac:dyDescent="0.25">
      <c r="A476" t="s">
        <v>1330</v>
      </c>
    </row>
    <row r="477" spans="1:1" x14ac:dyDescent="0.25">
      <c r="A477" t="s">
        <v>1439</v>
      </c>
    </row>
    <row r="478" spans="1:1" x14ac:dyDescent="0.25">
      <c r="A478" t="s">
        <v>1441</v>
      </c>
    </row>
    <row r="479" spans="1:1" x14ac:dyDescent="0.25">
      <c r="A479" t="s">
        <v>557</v>
      </c>
    </row>
    <row r="480" spans="1:1" x14ac:dyDescent="0.25">
      <c r="A480" t="s">
        <v>234</v>
      </c>
    </row>
    <row r="481" spans="1:1" x14ac:dyDescent="0.25">
      <c r="A481" t="s">
        <v>1408</v>
      </c>
    </row>
    <row r="482" spans="1:1" x14ac:dyDescent="0.25">
      <c r="A482" t="s">
        <v>234</v>
      </c>
    </row>
    <row r="483" spans="1:1" x14ac:dyDescent="0.25">
      <c r="A483" t="s">
        <v>1330</v>
      </c>
    </row>
    <row r="484" spans="1:1" x14ac:dyDescent="0.25">
      <c r="A484" t="s">
        <v>1411</v>
      </c>
    </row>
    <row r="485" spans="1:1" x14ac:dyDescent="0.25">
      <c r="A485" t="s">
        <v>1376</v>
      </c>
    </row>
    <row r="486" spans="1:1" x14ac:dyDescent="0.25">
      <c r="A486" t="s">
        <v>1396</v>
      </c>
    </row>
    <row r="487" spans="1:1" x14ac:dyDescent="0.25">
      <c r="A487" t="s">
        <v>1457</v>
      </c>
    </row>
    <row r="488" spans="1:1" x14ac:dyDescent="0.25">
      <c r="A488" t="s">
        <v>465</v>
      </c>
    </row>
    <row r="489" spans="1:1" x14ac:dyDescent="0.25">
      <c r="A489" t="s">
        <v>465</v>
      </c>
    </row>
    <row r="490" spans="1:1" x14ac:dyDescent="0.25">
      <c r="A490" t="s">
        <v>1403</v>
      </c>
    </row>
    <row r="491" spans="1:1" x14ac:dyDescent="0.25">
      <c r="A491" t="s">
        <v>465</v>
      </c>
    </row>
    <row r="492" spans="1:1" x14ac:dyDescent="0.25">
      <c r="A492" t="s">
        <v>1353</v>
      </c>
    </row>
    <row r="493" spans="1:1" x14ac:dyDescent="0.25">
      <c r="A493" t="s">
        <v>1466</v>
      </c>
    </row>
    <row r="494" spans="1:1" x14ac:dyDescent="0.25">
      <c r="A494" t="s">
        <v>1470</v>
      </c>
    </row>
    <row r="495" spans="1:1" x14ac:dyDescent="0.25">
      <c r="A495" t="s">
        <v>1433</v>
      </c>
    </row>
    <row r="496" spans="1:1" x14ac:dyDescent="0.25">
      <c r="A496" t="s">
        <v>1463</v>
      </c>
    </row>
    <row r="497" spans="1:1" x14ac:dyDescent="0.25">
      <c r="A497" t="s">
        <v>1485</v>
      </c>
    </row>
    <row r="498" spans="1:1" x14ac:dyDescent="0.25">
      <c r="A498" t="s">
        <v>1343</v>
      </c>
    </row>
    <row r="499" spans="1:1" x14ac:dyDescent="0.25">
      <c r="A499" t="s">
        <v>1358</v>
      </c>
    </row>
    <row r="500" spans="1:1" x14ac:dyDescent="0.25">
      <c r="A500" t="s">
        <v>234</v>
      </c>
    </row>
    <row r="501" spans="1:1" x14ac:dyDescent="0.25">
      <c r="A501" t="s">
        <v>1362</v>
      </c>
    </row>
    <row r="502" spans="1:1" x14ac:dyDescent="0.25">
      <c r="A502" t="s">
        <v>1367</v>
      </c>
    </row>
    <row r="503" spans="1:1" x14ac:dyDescent="0.25">
      <c r="A503" t="s">
        <v>557</v>
      </c>
    </row>
    <row r="504" spans="1:1" x14ac:dyDescent="0.25">
      <c r="A504" t="s">
        <v>534</v>
      </c>
    </row>
    <row r="505" spans="1:1" x14ac:dyDescent="0.25">
      <c r="A505" t="s">
        <v>234</v>
      </c>
    </row>
    <row r="506" spans="1:1" x14ac:dyDescent="0.25">
      <c r="A506" t="s">
        <v>1379</v>
      </c>
    </row>
    <row r="507" spans="1:1" x14ac:dyDescent="0.25">
      <c r="A507" t="s">
        <v>1486</v>
      </c>
    </row>
    <row r="508" spans="1:1" x14ac:dyDescent="0.25">
      <c r="A508" t="s">
        <v>1345</v>
      </c>
    </row>
    <row r="509" spans="1:1" x14ac:dyDescent="0.25">
      <c r="A509" t="s">
        <v>1362</v>
      </c>
    </row>
    <row r="510" spans="1:1" x14ac:dyDescent="0.25">
      <c r="A510" t="s">
        <v>234</v>
      </c>
    </row>
    <row r="511" spans="1:1" x14ac:dyDescent="0.25">
      <c r="A511" t="s">
        <v>1330</v>
      </c>
    </row>
    <row r="512" spans="1:1" x14ac:dyDescent="0.25">
      <c r="A512" t="s">
        <v>1438</v>
      </c>
    </row>
    <row r="513" spans="1:1" x14ac:dyDescent="0.25">
      <c r="A513" t="s">
        <v>1346</v>
      </c>
    </row>
    <row r="514" spans="1:1" x14ac:dyDescent="0.25">
      <c r="A514" t="s">
        <v>1367</v>
      </c>
    </row>
    <row r="515" spans="1:1" x14ac:dyDescent="0.25">
      <c r="A515" t="s">
        <v>1427</v>
      </c>
    </row>
    <row r="516" spans="1:1" x14ac:dyDescent="0.25">
      <c r="A516" t="s">
        <v>1437</v>
      </c>
    </row>
    <row r="517" spans="1:1" x14ac:dyDescent="0.25">
      <c r="A517" t="s">
        <v>1458</v>
      </c>
    </row>
    <row r="518" spans="1:1" x14ac:dyDescent="0.25">
      <c r="A518" t="s">
        <v>1350</v>
      </c>
    </row>
    <row r="519" spans="1:1" x14ac:dyDescent="0.25">
      <c r="A519" t="s">
        <v>1438</v>
      </c>
    </row>
    <row r="520" spans="1:1" x14ac:dyDescent="0.25">
      <c r="A520" t="s">
        <v>1375</v>
      </c>
    </row>
    <row r="521" spans="1:1" x14ac:dyDescent="0.25">
      <c r="A521" t="s">
        <v>557</v>
      </c>
    </row>
    <row r="522" spans="1:1" x14ac:dyDescent="0.25">
      <c r="A522" t="s">
        <v>1450</v>
      </c>
    </row>
    <row r="523" spans="1:1" x14ac:dyDescent="0.25">
      <c r="A523" t="s">
        <v>1458</v>
      </c>
    </row>
    <row r="524" spans="1:1" x14ac:dyDescent="0.25">
      <c r="A524" t="s">
        <v>1380</v>
      </c>
    </row>
    <row r="525" spans="1:1" x14ac:dyDescent="0.25">
      <c r="A525" t="s">
        <v>1467</v>
      </c>
    </row>
    <row r="526" spans="1:1" x14ac:dyDescent="0.25">
      <c r="A526" t="s">
        <v>126</v>
      </c>
    </row>
    <row r="527" spans="1:1" x14ac:dyDescent="0.25">
      <c r="A527" t="s">
        <v>1466</v>
      </c>
    </row>
    <row r="528" spans="1:1" x14ac:dyDescent="0.25">
      <c r="A528" t="s">
        <v>1367</v>
      </c>
    </row>
    <row r="529" spans="1:1" x14ac:dyDescent="0.25">
      <c r="A529" t="s">
        <v>1478</v>
      </c>
    </row>
    <row r="530" spans="1:1" x14ac:dyDescent="0.25">
      <c r="A530" t="s">
        <v>1369</v>
      </c>
    </row>
    <row r="531" spans="1:1" x14ac:dyDescent="0.25">
      <c r="A531" t="s">
        <v>1337</v>
      </c>
    </row>
    <row r="532" spans="1:1" x14ac:dyDescent="0.25">
      <c r="A532" t="s">
        <v>1344</v>
      </c>
    </row>
    <row r="533" spans="1:1" x14ac:dyDescent="0.25">
      <c r="A533" t="s">
        <v>1346</v>
      </c>
    </row>
    <row r="534" spans="1:1" x14ac:dyDescent="0.25">
      <c r="A534" t="s">
        <v>234</v>
      </c>
    </row>
    <row r="535" spans="1:1" x14ac:dyDescent="0.25">
      <c r="A535" t="s">
        <v>1353</v>
      </c>
    </row>
    <row r="536" spans="1:1" x14ac:dyDescent="0.25">
      <c r="A536" t="s">
        <v>1379</v>
      </c>
    </row>
    <row r="537" spans="1:1" x14ac:dyDescent="0.25">
      <c r="A537" t="s">
        <v>1367</v>
      </c>
    </row>
    <row r="538" spans="1:1" x14ac:dyDescent="0.25">
      <c r="A538" t="s">
        <v>234</v>
      </c>
    </row>
    <row r="539" spans="1:1" x14ac:dyDescent="0.25">
      <c r="A539" t="s">
        <v>1389</v>
      </c>
    </row>
    <row r="540" spans="1:1" x14ac:dyDescent="0.25">
      <c r="A540" t="s">
        <v>1394</v>
      </c>
    </row>
    <row r="541" spans="1:1" x14ac:dyDescent="0.25">
      <c r="A541" t="s">
        <v>1400</v>
      </c>
    </row>
    <row r="542" spans="1:1" x14ac:dyDescent="0.25">
      <c r="A542" t="s">
        <v>1406</v>
      </c>
    </row>
    <row r="543" spans="1:1" x14ac:dyDescent="0.25">
      <c r="A543" t="s">
        <v>1484</v>
      </c>
    </row>
    <row r="544" spans="1:1" x14ac:dyDescent="0.25">
      <c r="A544" t="s">
        <v>1422</v>
      </c>
    </row>
    <row r="545" spans="1:1" x14ac:dyDescent="0.25">
      <c r="A545" t="s">
        <v>1436</v>
      </c>
    </row>
    <row r="546" spans="1:1" x14ac:dyDescent="0.25">
      <c r="A546" t="s">
        <v>1387</v>
      </c>
    </row>
    <row r="547" spans="1:1" x14ac:dyDescent="0.25">
      <c r="A547" t="s">
        <v>1330</v>
      </c>
    </row>
    <row r="548" spans="1:1" x14ac:dyDescent="0.25">
      <c r="A548" t="s">
        <v>1403</v>
      </c>
    </row>
    <row r="549" spans="1:1" x14ac:dyDescent="0.25">
      <c r="A549" t="s">
        <v>1411</v>
      </c>
    </row>
    <row r="550" spans="1:1" x14ac:dyDescent="0.25">
      <c r="A550" t="s">
        <v>1471</v>
      </c>
    </row>
    <row r="551" spans="1:1" x14ac:dyDescent="0.25">
      <c r="A551" t="s">
        <v>1471</v>
      </c>
    </row>
    <row r="552" spans="1:1" x14ac:dyDescent="0.25">
      <c r="A552" t="s">
        <v>1450</v>
      </c>
    </row>
  </sheetData>
  <mergeCells count="1">
    <mergeCell ref="A1:E1"/>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CC8AA-AB30-49F0-9633-DFB8C7B2141A}">
  <dimension ref="A1:C200"/>
  <sheetViews>
    <sheetView topLeftCell="A136" workbookViewId="0">
      <selection activeCell="A200" sqref="A200"/>
    </sheetView>
  </sheetViews>
  <sheetFormatPr defaultRowHeight="15" x14ac:dyDescent="0.25"/>
  <cols>
    <col min="1" max="3" width="33.42578125" style="15" customWidth="1"/>
  </cols>
  <sheetData>
    <row r="1" spans="1:3" x14ac:dyDescent="0.25">
      <c r="A1" s="15" t="s">
        <v>1489</v>
      </c>
      <c r="B1" s="15" t="s">
        <v>1490</v>
      </c>
      <c r="C1" s="15" t="s">
        <v>1491</v>
      </c>
    </row>
    <row r="2" spans="1:3" x14ac:dyDescent="0.25">
      <c r="A2" s="15" t="s">
        <v>36</v>
      </c>
      <c r="B2" s="15" t="s">
        <v>36</v>
      </c>
      <c r="C2" s="15" t="s">
        <v>36</v>
      </c>
    </row>
    <row r="8" spans="1:3" ht="45" x14ac:dyDescent="0.25">
      <c r="A8" s="15" t="s">
        <v>1492</v>
      </c>
      <c r="B8" s="15" t="s">
        <v>1493</v>
      </c>
      <c r="C8" s="15" t="s">
        <v>1494</v>
      </c>
    </row>
    <row r="13" spans="1:3" ht="45" x14ac:dyDescent="0.25">
      <c r="A13" s="15" t="s">
        <v>1495</v>
      </c>
      <c r="B13" s="15" t="s">
        <v>1496</v>
      </c>
    </row>
    <row r="15" spans="1:3" x14ac:dyDescent="0.25">
      <c r="A15" s="15" t="s">
        <v>1497</v>
      </c>
      <c r="B15" s="15" t="s">
        <v>1498</v>
      </c>
    </row>
    <row r="16" spans="1:3" ht="30" x14ac:dyDescent="0.25">
      <c r="A16" s="15" t="s">
        <v>1499</v>
      </c>
      <c r="B16" s="15" t="s">
        <v>1500</v>
      </c>
      <c r="C16" s="15" t="s">
        <v>1501</v>
      </c>
    </row>
    <row r="20" spans="1:3" x14ac:dyDescent="0.25">
      <c r="B20" s="15" t="s">
        <v>1502</v>
      </c>
    </row>
    <row r="21" spans="1:3" ht="30" x14ac:dyDescent="0.25">
      <c r="A21" s="15" t="s">
        <v>1503</v>
      </c>
      <c r="B21" s="15" t="s">
        <v>1504</v>
      </c>
    </row>
    <row r="23" spans="1:3" x14ac:dyDescent="0.25">
      <c r="C23" s="15" t="s">
        <v>1505</v>
      </c>
    </row>
    <row r="25" spans="1:3" ht="45" x14ac:dyDescent="0.25">
      <c r="A25" s="15" t="s">
        <v>1506</v>
      </c>
    </row>
    <row r="29" spans="1:3" ht="45" x14ac:dyDescent="0.25">
      <c r="A29" s="15" t="s">
        <v>1507</v>
      </c>
      <c r="B29" s="15" t="s">
        <v>1508</v>
      </c>
    </row>
    <row r="31" spans="1:3" ht="105" x14ac:dyDescent="0.25">
      <c r="A31" s="15" t="s">
        <v>1509</v>
      </c>
      <c r="B31" s="15" t="s">
        <v>1510</v>
      </c>
      <c r="C31" s="15" t="s">
        <v>1511</v>
      </c>
    </row>
    <row r="36" spans="1:3" ht="45" x14ac:dyDescent="0.25">
      <c r="B36" s="15" t="s">
        <v>1512</v>
      </c>
      <c r="C36" s="15" t="s">
        <v>1513</v>
      </c>
    </row>
    <row r="42" spans="1:3" ht="75" x14ac:dyDescent="0.25">
      <c r="A42" s="15" t="s">
        <v>1514</v>
      </c>
      <c r="B42" s="15" t="s">
        <v>1515</v>
      </c>
    </row>
    <row r="48" spans="1:3" x14ac:dyDescent="0.25">
      <c r="C48" s="15" t="s">
        <v>1516</v>
      </c>
    </row>
    <row r="50" spans="1:3" ht="90" x14ac:dyDescent="0.25">
      <c r="A50" s="15" t="s">
        <v>1517</v>
      </c>
      <c r="B50" s="15" t="s">
        <v>1517</v>
      </c>
      <c r="C50" s="15" t="s">
        <v>1517</v>
      </c>
    </row>
    <row r="52" spans="1:3" ht="105" x14ac:dyDescent="0.25">
      <c r="C52" s="15" t="s">
        <v>1518</v>
      </c>
    </row>
    <row r="54" spans="1:3" ht="30" x14ac:dyDescent="0.25">
      <c r="B54" s="15" t="s">
        <v>1519</v>
      </c>
    </row>
    <row r="55" spans="1:3" ht="30" x14ac:dyDescent="0.25">
      <c r="A55" s="15" t="s">
        <v>1520</v>
      </c>
      <c r="B55" s="15" t="s">
        <v>1521</v>
      </c>
      <c r="C55" s="15" t="s">
        <v>1522</v>
      </c>
    </row>
    <row r="57" spans="1:3" ht="30" x14ac:dyDescent="0.25">
      <c r="B57" s="15" t="s">
        <v>1523</v>
      </c>
      <c r="C57" s="15" t="s">
        <v>1524</v>
      </c>
    </row>
    <row r="62" spans="1:3" ht="60" x14ac:dyDescent="0.25">
      <c r="A62" s="15" t="s">
        <v>1525</v>
      </c>
      <c r="C62" s="15" t="s">
        <v>1526</v>
      </c>
    </row>
    <row r="67" spans="1:3" ht="60" x14ac:dyDescent="0.25">
      <c r="A67" s="15" t="s">
        <v>1527</v>
      </c>
      <c r="B67" s="15" t="s">
        <v>1528</v>
      </c>
      <c r="C67" s="15" t="s">
        <v>1529</v>
      </c>
    </row>
    <row r="68" spans="1:3" ht="45" x14ac:dyDescent="0.25">
      <c r="A68" s="15" t="s">
        <v>1530</v>
      </c>
      <c r="B68" s="15" t="s">
        <v>1531</v>
      </c>
      <c r="C68" s="15" t="s">
        <v>1532</v>
      </c>
    </row>
    <row r="69" spans="1:3" x14ac:dyDescent="0.25">
      <c r="A69" s="15" t="s">
        <v>1533</v>
      </c>
      <c r="B69" s="15" t="s">
        <v>1534</v>
      </c>
      <c r="C69" s="15" t="s">
        <v>1535</v>
      </c>
    </row>
    <row r="76" spans="1:3" ht="30" x14ac:dyDescent="0.25">
      <c r="A76" s="15" t="s">
        <v>1536</v>
      </c>
      <c r="B76" s="15" t="s">
        <v>1537</v>
      </c>
    </row>
    <row r="79" spans="1:3" ht="165" x14ac:dyDescent="0.25">
      <c r="A79" s="15" t="s">
        <v>1538</v>
      </c>
      <c r="B79" s="15" t="s">
        <v>1539</v>
      </c>
      <c r="C79" s="15" t="s">
        <v>1540</v>
      </c>
    </row>
    <row r="81" spans="1:3" x14ac:dyDescent="0.25">
      <c r="A81" s="15" t="s">
        <v>1541</v>
      </c>
    </row>
    <row r="87" spans="1:3" ht="30" x14ac:dyDescent="0.25">
      <c r="A87" s="15" t="s">
        <v>1542</v>
      </c>
      <c r="B87" s="15" t="s">
        <v>1543</v>
      </c>
    </row>
    <row r="90" spans="1:3" ht="45" x14ac:dyDescent="0.25">
      <c r="A90" s="15" t="s">
        <v>1544</v>
      </c>
      <c r="B90" s="15" t="s">
        <v>1545</v>
      </c>
    </row>
    <row r="93" spans="1:3" ht="30" x14ac:dyDescent="0.25">
      <c r="C93" s="15" t="s">
        <v>1546</v>
      </c>
    </row>
    <row r="101" spans="1:2" ht="30" x14ac:dyDescent="0.25">
      <c r="A101" s="15" t="s">
        <v>1547</v>
      </c>
      <c r="B101" s="15" t="s">
        <v>1548</v>
      </c>
    </row>
    <row r="104" spans="1:2" ht="105" x14ac:dyDescent="0.25">
      <c r="A104" s="15" t="s">
        <v>1549</v>
      </c>
      <c r="B104" s="15" t="s">
        <v>1550</v>
      </c>
    </row>
    <row r="107" spans="1:2" x14ac:dyDescent="0.25">
      <c r="A107" s="15" t="s">
        <v>1551</v>
      </c>
    </row>
    <row r="111" spans="1:2" ht="75" x14ac:dyDescent="0.25">
      <c r="B111" s="15" t="s">
        <v>1552</v>
      </c>
    </row>
    <row r="114" spans="1:3" ht="45" x14ac:dyDescent="0.25">
      <c r="B114" s="15" t="s">
        <v>1553</v>
      </c>
      <c r="C114" s="15" t="s">
        <v>1554</v>
      </c>
    </row>
    <row r="119" spans="1:3" ht="75" x14ac:dyDescent="0.25">
      <c r="A119" s="15" t="s">
        <v>1555</v>
      </c>
      <c r="B119" s="15" t="s">
        <v>1556</v>
      </c>
      <c r="C119" s="15" t="s">
        <v>1557</v>
      </c>
    </row>
    <row r="121" spans="1:3" ht="30" x14ac:dyDescent="0.25">
      <c r="A121" s="15" t="s">
        <v>1558</v>
      </c>
      <c r="B121" s="15" t="s">
        <v>1559</v>
      </c>
    </row>
    <row r="125" spans="1:3" ht="30" x14ac:dyDescent="0.25">
      <c r="B125" s="15" t="s">
        <v>1560</v>
      </c>
    </row>
    <row r="127" spans="1:3" x14ac:dyDescent="0.25">
      <c r="C127" s="15" t="s">
        <v>1561</v>
      </c>
    </row>
    <row r="129" spans="1:3" ht="60" x14ac:dyDescent="0.25">
      <c r="A129" s="15" t="s">
        <v>1562</v>
      </c>
      <c r="B129" s="15" t="s">
        <v>1563</v>
      </c>
      <c r="C129" s="15" t="s">
        <v>1564</v>
      </c>
    </row>
    <row r="130" spans="1:3" ht="60" x14ac:dyDescent="0.25">
      <c r="A130" s="15" t="s">
        <v>1565</v>
      </c>
    </row>
    <row r="131" spans="1:3" ht="30" x14ac:dyDescent="0.25">
      <c r="A131" s="15" t="s">
        <v>1566</v>
      </c>
      <c r="B131" s="15" t="s">
        <v>1567</v>
      </c>
      <c r="C131" s="15" t="s">
        <v>1568</v>
      </c>
    </row>
    <row r="132" spans="1:3" x14ac:dyDescent="0.25">
      <c r="A132" s="15" t="s">
        <v>1569</v>
      </c>
    </row>
    <row r="136" spans="1:3" ht="30" x14ac:dyDescent="0.25">
      <c r="A136" s="15" t="s">
        <v>1570</v>
      </c>
      <c r="B136" s="15" t="s">
        <v>1571</v>
      </c>
      <c r="C136" s="15" t="s">
        <v>1572</v>
      </c>
    </row>
    <row r="143" spans="1:3" ht="75" x14ac:dyDescent="0.25">
      <c r="A143" s="15" t="s">
        <v>1573</v>
      </c>
      <c r="B143" s="15" t="s">
        <v>1574</v>
      </c>
    </row>
    <row r="147" spans="1:3" ht="75" x14ac:dyDescent="0.25">
      <c r="A147" s="15" t="s">
        <v>1575</v>
      </c>
      <c r="C147" s="15" t="s">
        <v>1576</v>
      </c>
    </row>
    <row r="151" spans="1:3" ht="75" x14ac:dyDescent="0.25">
      <c r="A151" s="15" t="s">
        <v>1577</v>
      </c>
      <c r="B151" s="15" t="s">
        <v>1578</v>
      </c>
    </row>
    <row r="153" spans="1:3" x14ac:dyDescent="0.25">
      <c r="B153" s="15" t="s">
        <v>1579</v>
      </c>
    </row>
    <row r="155" spans="1:3" ht="75" x14ac:dyDescent="0.25">
      <c r="B155" s="15" t="s">
        <v>1580</v>
      </c>
    </row>
    <row r="161" spans="1:3" ht="45" x14ac:dyDescent="0.25">
      <c r="A161" s="15" t="s">
        <v>1581</v>
      </c>
      <c r="B161" s="15" t="s">
        <v>1582</v>
      </c>
      <c r="C161" s="15" t="s">
        <v>1583</v>
      </c>
    </row>
    <row r="162" spans="1:3" ht="45" x14ac:dyDescent="0.25">
      <c r="B162" s="15" t="s">
        <v>1584</v>
      </c>
      <c r="C162" s="15" t="s">
        <v>1585</v>
      </c>
    </row>
    <row r="165" spans="1:3" ht="30" x14ac:dyDescent="0.25">
      <c r="B165" s="15" t="s">
        <v>1586</v>
      </c>
    </row>
    <row r="168" spans="1:3" ht="30" x14ac:dyDescent="0.25">
      <c r="A168" s="15" t="s">
        <v>1587</v>
      </c>
      <c r="B168" s="15" t="s">
        <v>1588</v>
      </c>
    </row>
    <row r="176" spans="1:3" x14ac:dyDescent="0.25">
      <c r="A176" s="15" t="s">
        <v>1589</v>
      </c>
      <c r="B176" s="15" t="s">
        <v>1590</v>
      </c>
      <c r="C176" s="15" t="s">
        <v>1591</v>
      </c>
    </row>
    <row r="181" spans="1:3" ht="45" x14ac:dyDescent="0.25">
      <c r="B181" s="15" t="s">
        <v>1592</v>
      </c>
    </row>
    <row r="187" spans="1:3" ht="45" x14ac:dyDescent="0.25">
      <c r="A187" s="15" t="s">
        <v>1593</v>
      </c>
      <c r="B187" s="15" t="s">
        <v>1594</v>
      </c>
      <c r="C187" s="15" t="s">
        <v>1595</v>
      </c>
    </row>
    <row r="190" spans="1:3" ht="75" x14ac:dyDescent="0.25">
      <c r="A190" s="15" t="s">
        <v>1596</v>
      </c>
      <c r="B190" s="15" t="s">
        <v>1597</v>
      </c>
      <c r="C190" s="15" t="s">
        <v>1598</v>
      </c>
    </row>
    <row r="192" spans="1:3" ht="30" x14ac:dyDescent="0.25">
      <c r="B192" s="15" t="s">
        <v>1599</v>
      </c>
    </row>
    <row r="194" spans="1:3" ht="90" x14ac:dyDescent="0.25">
      <c r="A194" s="15" t="s">
        <v>1600</v>
      </c>
      <c r="B194" s="15" t="s">
        <v>1601</v>
      </c>
      <c r="C194" s="15" t="s">
        <v>1602</v>
      </c>
    </row>
    <row r="196" spans="1:3" x14ac:dyDescent="0.25">
      <c r="A196" s="15" t="s">
        <v>1603</v>
      </c>
    </row>
    <row r="197" spans="1:3" ht="30" x14ac:dyDescent="0.25">
      <c r="A197" s="15" t="s">
        <v>1604</v>
      </c>
    </row>
    <row r="198" spans="1:3" ht="75" x14ac:dyDescent="0.25">
      <c r="A198" s="15" t="s">
        <v>1605</v>
      </c>
      <c r="B198" s="15" t="s">
        <v>1606</v>
      </c>
      <c r="C198" s="15" t="s">
        <v>1607</v>
      </c>
    </row>
    <row r="200" spans="1:3" ht="60" x14ac:dyDescent="0.25">
      <c r="A200" s="15" t="s">
        <v>1608</v>
      </c>
      <c r="B200" s="15" t="s">
        <v>1609</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Charts</vt:lpstr>
      <vt:lpstr>Underserved communities</vt:lpstr>
      <vt:lpstr>Barriers</vt:lpstr>
      <vt:lpstr>Contaminants</vt:lpstr>
      <vt:lpstr>Negative impacts</vt:lpstr>
      <vt:lpstr>practical problems14(a). Please</vt:lpstr>
      <vt:lpstr>Research needs</vt:lpstr>
      <vt:lpstr>Education, extension, research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Sjöstrand</dc:creator>
  <cp:lastModifiedBy>Karin Sjöstrand</cp:lastModifiedBy>
  <dcterms:created xsi:type="dcterms:W3CDTF">2022-03-15T18:19:33Z</dcterms:created>
  <dcterms:modified xsi:type="dcterms:W3CDTF">2022-04-13T18:12:35Z</dcterms:modified>
</cp:coreProperties>
</file>